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12000" windowWidth="23256" windowHeight="12420" firstSheet="1" activeTab="1"/>
  </bookViews>
  <sheets>
    <sheet name="D-1267" sheetId="3" state="hidden" r:id="rId1"/>
    <sheet name="D-" sheetId="4" r:id="rId2"/>
  </sheets>
  <definedNames>
    <definedName name="_xlnm.Print_Titles" localSheetId="1">'D-'!$3:$3</definedName>
    <definedName name="_xlnm.Print_Titles" localSheetId="0">'D-1267'!$4:$4</definedName>
    <definedName name="_xlnm.Print_Area" localSheetId="1">'D-'!$A$3:$N$122</definedName>
    <definedName name="_xlnm.Print_Area" localSheetId="0">'D-1267'!$A$1:$M$126</definedName>
  </definedNames>
  <calcPr calcId="145621"/>
</workbook>
</file>

<file path=xl/calcChain.xml><?xml version="1.0" encoding="utf-8"?>
<calcChain xmlns="http://schemas.openxmlformats.org/spreadsheetml/2006/main">
  <c r="K19" i="4" l="1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7" i="4"/>
  <c r="K18" i="4"/>
  <c r="K16" i="4"/>
  <c r="I6" i="4" l="1"/>
  <c r="M6" i="4" s="1"/>
  <c r="I7" i="4"/>
  <c r="M7" i="4" s="1"/>
  <c r="I8" i="4"/>
  <c r="M8" i="4" s="1"/>
  <c r="I9" i="4"/>
  <c r="M9" i="4" s="1"/>
  <c r="I10" i="4"/>
  <c r="M10" i="4" s="1"/>
  <c r="I11" i="4"/>
  <c r="M11" i="4" s="1"/>
  <c r="I12" i="4"/>
  <c r="M12" i="4" s="1"/>
  <c r="I13" i="4"/>
  <c r="M13" i="4" s="1"/>
  <c r="I14" i="4"/>
  <c r="M14" i="4" s="1"/>
  <c r="I15" i="4"/>
  <c r="M15" i="4" s="1"/>
  <c r="I16" i="4"/>
  <c r="M16" i="4" s="1"/>
  <c r="I17" i="4"/>
  <c r="M17" i="4" s="1"/>
  <c r="I18" i="4"/>
  <c r="M18" i="4" s="1"/>
  <c r="I19" i="4"/>
  <c r="M19" i="4" s="1"/>
  <c r="I20" i="4"/>
  <c r="M20" i="4" s="1"/>
  <c r="I21" i="4"/>
  <c r="M21" i="4" s="1"/>
  <c r="I22" i="4"/>
  <c r="M22" i="4" s="1"/>
  <c r="I23" i="4"/>
  <c r="M23" i="4" s="1"/>
  <c r="I24" i="4"/>
  <c r="M24" i="4" s="1"/>
  <c r="I25" i="4"/>
  <c r="M25" i="4" s="1"/>
  <c r="I26" i="4"/>
  <c r="M26" i="4" s="1"/>
  <c r="I27" i="4"/>
  <c r="M27" i="4" s="1"/>
  <c r="I28" i="4"/>
  <c r="M28" i="4" s="1"/>
  <c r="I29" i="4"/>
  <c r="M29" i="4" s="1"/>
  <c r="I30" i="4"/>
  <c r="M30" i="4" s="1"/>
  <c r="I31" i="4"/>
  <c r="M31" i="4" s="1"/>
  <c r="I32" i="4"/>
  <c r="M32" i="4" s="1"/>
  <c r="I33" i="4"/>
  <c r="M33" i="4" s="1"/>
  <c r="I34" i="4"/>
  <c r="M34" i="4" s="1"/>
  <c r="I35" i="4"/>
  <c r="M35" i="4" s="1"/>
  <c r="I36" i="4"/>
  <c r="M36" i="4" s="1"/>
  <c r="I37" i="4"/>
  <c r="M37" i="4" s="1"/>
  <c r="I38" i="4"/>
  <c r="M38" i="4" s="1"/>
  <c r="I39" i="4"/>
  <c r="M39" i="4" s="1"/>
  <c r="I40" i="4"/>
  <c r="M40" i="4" s="1"/>
  <c r="I41" i="4"/>
  <c r="M41" i="4" s="1"/>
  <c r="I42" i="4"/>
  <c r="M42" i="4" s="1"/>
  <c r="I43" i="4"/>
  <c r="M43" i="4" s="1"/>
  <c r="I44" i="4"/>
  <c r="M44" i="4" s="1"/>
  <c r="I45" i="4"/>
  <c r="M45" i="4" s="1"/>
  <c r="I46" i="4"/>
  <c r="M46" i="4" s="1"/>
  <c r="I47" i="4"/>
  <c r="M47" i="4" s="1"/>
  <c r="I48" i="4"/>
  <c r="M48" i="4" s="1"/>
  <c r="I49" i="4"/>
  <c r="M49" i="4" s="1"/>
  <c r="I50" i="4"/>
  <c r="M50" i="4" s="1"/>
  <c r="I51" i="4"/>
  <c r="M51" i="4" s="1"/>
  <c r="I52" i="4"/>
  <c r="M52" i="4" s="1"/>
  <c r="I53" i="4"/>
  <c r="M53" i="4" s="1"/>
  <c r="I54" i="4"/>
  <c r="M54" i="4" s="1"/>
  <c r="I55" i="4"/>
  <c r="M55" i="4" s="1"/>
  <c r="I56" i="4"/>
  <c r="M56" i="4" s="1"/>
  <c r="I57" i="4"/>
  <c r="M57" i="4" s="1"/>
  <c r="I58" i="4"/>
  <c r="M58" i="4" s="1"/>
  <c r="I59" i="4"/>
  <c r="M59" i="4" s="1"/>
  <c r="I60" i="4"/>
  <c r="M60" i="4" s="1"/>
  <c r="I61" i="4"/>
  <c r="M61" i="4" s="1"/>
  <c r="I62" i="4"/>
  <c r="M62" i="4" s="1"/>
  <c r="I63" i="4"/>
  <c r="M63" i="4" s="1"/>
  <c r="I64" i="4"/>
  <c r="M64" i="4" s="1"/>
  <c r="I65" i="4"/>
  <c r="M65" i="4" s="1"/>
  <c r="I66" i="4"/>
  <c r="M66" i="4" s="1"/>
  <c r="I67" i="4"/>
  <c r="M67" i="4" s="1"/>
  <c r="I68" i="4"/>
  <c r="M68" i="4" s="1"/>
  <c r="I69" i="4"/>
  <c r="M69" i="4" s="1"/>
  <c r="I70" i="4"/>
  <c r="M70" i="4" s="1"/>
  <c r="I71" i="4"/>
  <c r="M71" i="4" s="1"/>
  <c r="I72" i="4"/>
  <c r="M72" i="4" s="1"/>
  <c r="I73" i="4"/>
  <c r="M73" i="4" s="1"/>
  <c r="I74" i="4"/>
  <c r="M74" i="4" s="1"/>
  <c r="I75" i="4"/>
  <c r="M75" i="4" s="1"/>
  <c r="I76" i="4"/>
  <c r="M76" i="4" s="1"/>
  <c r="I77" i="4"/>
  <c r="M77" i="4" s="1"/>
  <c r="I78" i="4"/>
  <c r="M78" i="4" s="1"/>
  <c r="I79" i="4"/>
  <c r="M79" i="4" s="1"/>
  <c r="I80" i="4"/>
  <c r="M80" i="4" s="1"/>
  <c r="I81" i="4"/>
  <c r="M81" i="4" s="1"/>
  <c r="I82" i="4"/>
  <c r="M82" i="4" s="1"/>
  <c r="I83" i="4"/>
  <c r="M83" i="4" s="1"/>
  <c r="I84" i="4"/>
  <c r="M84" i="4" s="1"/>
  <c r="I85" i="4"/>
  <c r="M85" i="4" s="1"/>
  <c r="I86" i="4"/>
  <c r="M86" i="4" s="1"/>
  <c r="I87" i="4"/>
  <c r="M87" i="4" s="1"/>
  <c r="I88" i="4"/>
  <c r="M88" i="4" s="1"/>
  <c r="I89" i="4"/>
  <c r="M89" i="4" s="1"/>
  <c r="I90" i="4"/>
  <c r="M90" i="4" s="1"/>
  <c r="I91" i="4"/>
  <c r="M91" i="4" s="1"/>
  <c r="I92" i="4"/>
  <c r="M92" i="4" s="1"/>
  <c r="I93" i="4"/>
  <c r="M93" i="4" s="1"/>
  <c r="I94" i="4"/>
  <c r="M94" i="4" s="1"/>
  <c r="I95" i="4"/>
  <c r="M95" i="4" s="1"/>
  <c r="I96" i="4"/>
  <c r="M96" i="4" s="1"/>
  <c r="I97" i="4"/>
  <c r="M97" i="4" s="1"/>
  <c r="I98" i="4"/>
  <c r="M98" i="4" s="1"/>
  <c r="I99" i="4"/>
  <c r="M99" i="4" s="1"/>
  <c r="I100" i="4"/>
  <c r="M100" i="4" s="1"/>
  <c r="I101" i="4"/>
  <c r="M101" i="4" s="1"/>
  <c r="I102" i="4"/>
  <c r="M102" i="4" s="1"/>
  <c r="I103" i="4"/>
  <c r="M103" i="4" s="1"/>
  <c r="I104" i="4"/>
  <c r="M104" i="4" s="1"/>
  <c r="I105" i="4"/>
  <c r="M105" i="4" s="1"/>
  <c r="I106" i="4"/>
  <c r="M106" i="4" s="1"/>
  <c r="I107" i="4"/>
  <c r="M107" i="4" s="1"/>
  <c r="I108" i="4"/>
  <c r="M108" i="4" s="1"/>
  <c r="I109" i="4"/>
  <c r="M109" i="4" s="1"/>
  <c r="I110" i="4"/>
  <c r="M110" i="4" s="1"/>
  <c r="I111" i="4"/>
  <c r="M111" i="4" s="1"/>
  <c r="I112" i="4"/>
  <c r="M112" i="4" s="1"/>
  <c r="I113" i="4"/>
  <c r="M113" i="4" s="1"/>
  <c r="I114" i="4"/>
  <c r="M114" i="4" s="1"/>
  <c r="I115" i="4"/>
  <c r="M115" i="4" s="1"/>
  <c r="I116" i="4"/>
  <c r="M116" i="4" s="1"/>
  <c r="I117" i="4"/>
  <c r="M117" i="4" s="1"/>
  <c r="I118" i="4"/>
  <c r="M118" i="4" s="1"/>
  <c r="I119" i="4"/>
  <c r="M119" i="4" s="1"/>
  <c r="I120" i="4"/>
  <c r="M120" i="4" s="1"/>
  <c r="I121" i="4"/>
  <c r="M121" i="4" s="1"/>
  <c r="I5" i="4"/>
  <c r="M5" i="4" s="1"/>
  <c r="L37" i="4" l="1"/>
  <c r="L36" i="4"/>
  <c r="L35" i="4"/>
  <c r="L64" i="4" l="1"/>
  <c r="L65" i="4"/>
  <c r="L59" i="4"/>
  <c r="L60" i="4"/>
  <c r="L61" i="4"/>
  <c r="L62" i="4"/>
  <c r="L63" i="4"/>
  <c r="L66" i="4" l="1"/>
  <c r="L6" i="4" l="1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5" i="4"/>
  <c r="L122" i="4" l="1"/>
  <c r="K10" i="4"/>
  <c r="K9" i="4"/>
  <c r="K8" i="4"/>
  <c r="K7" i="4"/>
  <c r="K6" i="4"/>
  <c r="K5" i="4"/>
  <c r="K13" i="4"/>
  <c r="K12" i="4"/>
  <c r="K11" i="4"/>
  <c r="K15" i="4"/>
  <c r="K14" i="4"/>
  <c r="J122" i="4" l="1"/>
  <c r="J7" i="3"/>
  <c r="O7" i="3"/>
  <c r="J8" i="3"/>
  <c r="O8" i="3"/>
  <c r="J9" i="3"/>
  <c r="O9" i="3"/>
  <c r="J10" i="3"/>
  <c r="O10" i="3"/>
  <c r="J11" i="3"/>
  <c r="O11" i="3"/>
  <c r="J12" i="3"/>
  <c r="O12" i="3"/>
  <c r="J13" i="3"/>
  <c r="O13" i="3"/>
  <c r="J14" i="3"/>
  <c r="O14" i="3"/>
  <c r="J15" i="3"/>
  <c r="O15" i="3"/>
  <c r="J16" i="3"/>
  <c r="O16" i="3"/>
  <c r="J17" i="3"/>
  <c r="O17" i="3"/>
  <c r="J18" i="3"/>
  <c r="O18" i="3"/>
  <c r="J19" i="3"/>
  <c r="O19" i="3"/>
  <c r="J20" i="3"/>
  <c r="O20" i="3"/>
  <c r="J21" i="3"/>
  <c r="O21" i="3"/>
  <c r="J22" i="3"/>
  <c r="O22" i="3"/>
  <c r="J23" i="3"/>
  <c r="O23" i="3"/>
  <c r="J24" i="3"/>
  <c r="O24" i="3"/>
  <c r="J25" i="3"/>
  <c r="O25" i="3"/>
  <c r="J26" i="3"/>
  <c r="O26" i="3"/>
  <c r="J27" i="3"/>
  <c r="O27" i="3"/>
  <c r="J28" i="3"/>
  <c r="O28" i="3"/>
  <c r="J29" i="3"/>
  <c r="O29" i="3"/>
  <c r="J30" i="3"/>
  <c r="O30" i="3"/>
  <c r="J31" i="3"/>
  <c r="O31" i="3"/>
  <c r="J32" i="3"/>
  <c r="O32" i="3"/>
  <c r="J33" i="3"/>
  <c r="O33" i="3"/>
  <c r="J34" i="3"/>
  <c r="O34" i="3"/>
  <c r="J35" i="3"/>
  <c r="O35" i="3"/>
  <c r="J36" i="3"/>
  <c r="O36" i="3"/>
  <c r="J37" i="3"/>
  <c r="O37" i="3"/>
  <c r="J38" i="3"/>
  <c r="O38" i="3"/>
  <c r="J39" i="3"/>
  <c r="O39" i="3"/>
  <c r="J40" i="3"/>
  <c r="O40" i="3"/>
  <c r="J41" i="3"/>
  <c r="O41" i="3"/>
  <c r="J42" i="3"/>
  <c r="O42" i="3"/>
  <c r="J43" i="3"/>
  <c r="O43" i="3"/>
  <c r="J44" i="3"/>
  <c r="O44" i="3"/>
  <c r="J45" i="3"/>
  <c r="O45" i="3"/>
  <c r="J46" i="3"/>
  <c r="O46" i="3"/>
  <c r="J47" i="3"/>
  <c r="O47" i="3"/>
  <c r="J48" i="3"/>
  <c r="O48" i="3"/>
  <c r="J49" i="3"/>
  <c r="O49" i="3"/>
  <c r="J50" i="3"/>
  <c r="O50" i="3"/>
  <c r="J51" i="3"/>
  <c r="O51" i="3"/>
  <c r="J52" i="3"/>
  <c r="O52" i="3"/>
  <c r="J53" i="3"/>
  <c r="O53" i="3"/>
  <c r="J54" i="3"/>
  <c r="O54" i="3"/>
  <c r="J55" i="3"/>
  <c r="O55" i="3"/>
  <c r="J56" i="3"/>
  <c r="O56" i="3"/>
  <c r="J57" i="3"/>
  <c r="O57" i="3"/>
  <c r="J58" i="3"/>
  <c r="O58" i="3"/>
  <c r="J59" i="3"/>
  <c r="O59" i="3"/>
  <c r="J60" i="3"/>
  <c r="O60" i="3"/>
  <c r="J61" i="3"/>
  <c r="O61" i="3"/>
  <c r="J62" i="3"/>
  <c r="O62" i="3"/>
  <c r="J63" i="3"/>
  <c r="O63" i="3"/>
  <c r="J64" i="3"/>
  <c r="O64" i="3"/>
  <c r="J65" i="3"/>
  <c r="O65" i="3"/>
  <c r="J66" i="3"/>
  <c r="O66" i="3"/>
  <c r="J67" i="3"/>
  <c r="O67" i="3"/>
  <c r="J68" i="3"/>
  <c r="O68" i="3"/>
  <c r="J69" i="3"/>
  <c r="O69" i="3"/>
  <c r="J70" i="3"/>
  <c r="O70" i="3"/>
  <c r="J71" i="3"/>
  <c r="O71" i="3"/>
  <c r="J72" i="3"/>
  <c r="O72" i="3"/>
  <c r="J73" i="3"/>
  <c r="O73" i="3"/>
  <c r="J74" i="3"/>
  <c r="O74" i="3"/>
  <c r="J75" i="3"/>
  <c r="O75" i="3"/>
  <c r="J76" i="3"/>
  <c r="O76" i="3"/>
  <c r="J77" i="3"/>
  <c r="O77" i="3"/>
  <c r="J78" i="3"/>
  <c r="O78" i="3"/>
  <c r="J79" i="3"/>
  <c r="O79" i="3"/>
  <c r="J80" i="3"/>
  <c r="O80" i="3"/>
  <c r="J81" i="3"/>
  <c r="O81" i="3"/>
  <c r="J82" i="3"/>
  <c r="O82" i="3"/>
  <c r="J83" i="3"/>
  <c r="O83" i="3"/>
  <c r="J84" i="3"/>
  <c r="O84" i="3"/>
  <c r="J85" i="3"/>
  <c r="O85" i="3"/>
  <c r="J86" i="3"/>
  <c r="O86" i="3"/>
  <c r="J87" i="3"/>
  <c r="O87" i="3"/>
  <c r="J88" i="3"/>
  <c r="O88" i="3"/>
  <c r="J89" i="3"/>
  <c r="O89" i="3"/>
  <c r="J90" i="3"/>
  <c r="O90" i="3"/>
  <c r="J91" i="3"/>
  <c r="O91" i="3"/>
  <c r="J92" i="3"/>
  <c r="O92" i="3"/>
  <c r="J93" i="3"/>
  <c r="O93" i="3"/>
  <c r="J94" i="3"/>
  <c r="O94" i="3"/>
  <c r="J95" i="3"/>
  <c r="O95" i="3"/>
  <c r="J96" i="3"/>
  <c r="O96" i="3"/>
  <c r="J97" i="3"/>
  <c r="O97" i="3"/>
  <c r="J98" i="3"/>
  <c r="O98" i="3"/>
  <c r="J99" i="3"/>
  <c r="O99" i="3"/>
  <c r="J100" i="3"/>
  <c r="O100" i="3"/>
  <c r="J101" i="3"/>
  <c r="O101" i="3"/>
  <c r="J102" i="3"/>
  <c r="O102" i="3"/>
  <c r="J103" i="3"/>
  <c r="O103" i="3"/>
  <c r="J104" i="3"/>
  <c r="O104" i="3"/>
  <c r="J105" i="3"/>
  <c r="O105" i="3"/>
  <c r="J106" i="3"/>
  <c r="O106" i="3"/>
  <c r="J107" i="3"/>
  <c r="O107" i="3"/>
  <c r="J108" i="3"/>
  <c r="O108" i="3"/>
  <c r="J109" i="3"/>
  <c r="O109" i="3"/>
  <c r="J110" i="3"/>
  <c r="O110" i="3"/>
  <c r="J111" i="3"/>
  <c r="O111" i="3"/>
  <c r="J112" i="3"/>
  <c r="O112" i="3"/>
  <c r="J113" i="3"/>
  <c r="O113" i="3"/>
  <c r="J114" i="3"/>
  <c r="O114" i="3"/>
  <c r="J115" i="3"/>
  <c r="O115" i="3"/>
  <c r="J116" i="3"/>
  <c r="O116" i="3"/>
  <c r="J117" i="3"/>
  <c r="O117" i="3"/>
  <c r="J118" i="3"/>
  <c r="O118" i="3"/>
  <c r="J119" i="3"/>
  <c r="O119" i="3"/>
  <c r="J120" i="3"/>
  <c r="O120" i="3"/>
  <c r="J121" i="3"/>
  <c r="O121" i="3"/>
  <c r="J122" i="3"/>
  <c r="O122" i="3"/>
  <c r="J123" i="3"/>
  <c r="O123" i="3"/>
  <c r="J124" i="3"/>
  <c r="O124" i="3"/>
  <c r="J125" i="3"/>
  <c r="O125" i="3"/>
  <c r="J6" i="3"/>
  <c r="O6" i="3"/>
  <c r="I126" i="3"/>
  <c r="H12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6" i="3"/>
  <c r="J126" i="3"/>
  <c r="D9" i="3"/>
  <c r="D12" i="3"/>
  <c r="D15" i="3"/>
  <c r="D18" i="3"/>
  <c r="D21" i="3"/>
  <c r="D24" i="3"/>
  <c r="D27" i="3"/>
  <c r="D30" i="3"/>
  <c r="D33" i="3"/>
  <c r="D36" i="3"/>
  <c r="D39" i="3"/>
  <c r="D42" i="3"/>
  <c r="D45" i="3"/>
  <c r="D48" i="3"/>
  <c r="D51" i="3"/>
  <c r="D54" i="3"/>
  <c r="D57" i="3"/>
  <c r="D60" i="3"/>
  <c r="D63" i="3"/>
  <c r="D66" i="3"/>
  <c r="D69" i="3"/>
  <c r="D72" i="3"/>
  <c r="D75" i="3"/>
  <c r="D78" i="3"/>
  <c r="D81" i="3"/>
  <c r="D84" i="3"/>
  <c r="D87" i="3"/>
  <c r="D90" i="3"/>
  <c r="D93" i="3"/>
  <c r="D96" i="3"/>
  <c r="D99" i="3"/>
  <c r="D102" i="3"/>
  <c r="D105" i="3"/>
  <c r="D108" i="3"/>
  <c r="D111" i="3"/>
  <c r="D114" i="3"/>
  <c r="D117" i="3"/>
  <c r="D120" i="3"/>
  <c r="D123" i="3"/>
  <c r="D6" i="3"/>
  <c r="K122" i="4" l="1"/>
</calcChain>
</file>

<file path=xl/sharedStrings.xml><?xml version="1.0" encoding="utf-8"?>
<sst xmlns="http://schemas.openxmlformats.org/spreadsheetml/2006/main" count="531" uniqueCount="110">
  <si>
    <t>FGD080</t>
  </si>
  <si>
    <t>BXR033</t>
  </si>
  <si>
    <t>FG060</t>
  </si>
  <si>
    <t>BX026</t>
  </si>
  <si>
    <t>FR050</t>
  </si>
  <si>
    <t>CH028</t>
  </si>
  <si>
    <t>CTR030</t>
  </si>
  <si>
    <t>CTR019</t>
  </si>
  <si>
    <t>FG040</t>
  </si>
  <si>
    <t>BXR019</t>
  </si>
  <si>
    <t>BX019</t>
  </si>
  <si>
    <t>BX025</t>
  </si>
  <si>
    <t>BXRD033</t>
  </si>
  <si>
    <t>CQ060</t>
  </si>
  <si>
    <t>CAD040</t>
  </si>
  <si>
    <t>FR083</t>
  </si>
  <si>
    <t>CAD028</t>
  </si>
  <si>
    <t>FAD040</t>
  </si>
  <si>
    <t>BCE030</t>
  </si>
  <si>
    <t>PCN113</t>
  </si>
  <si>
    <t>FS083</t>
  </si>
  <si>
    <t>LSB030</t>
  </si>
  <si>
    <t>LR020</t>
  </si>
  <si>
    <t>LR035</t>
  </si>
  <si>
    <t>RC06</t>
  </si>
  <si>
    <t>SK040</t>
  </si>
  <si>
    <t>CTB015</t>
  </si>
  <si>
    <t>GD085</t>
  </si>
  <si>
    <t>BMEC030</t>
  </si>
  <si>
    <t>SG030</t>
  </si>
  <si>
    <t>LSB018</t>
  </si>
  <si>
    <t>FR120</t>
  </si>
  <si>
    <t>GD070</t>
  </si>
  <si>
    <t>FS050</t>
  </si>
  <si>
    <t>LT035</t>
  </si>
  <si>
    <t>SK025</t>
  </si>
  <si>
    <t>RC110</t>
  </si>
  <si>
    <t>SG040</t>
  </si>
  <si>
    <t>LT060</t>
  </si>
  <si>
    <t>GD040</t>
  </si>
  <si>
    <t>Pic</t>
  </si>
  <si>
    <t>No.</t>
  </si>
  <si>
    <t>Item
Weight</t>
  </si>
  <si>
    <t>Description</t>
  </si>
  <si>
    <t>Qty.</t>
  </si>
  <si>
    <t>Total 
Weight</t>
  </si>
  <si>
    <t>Invoice - 4311.5 - 04.02.2019 - ORIO RETAIL PATTAYA - 82 ( Pro-Forma - D1267- Silver -Chain )</t>
  </si>
  <si>
    <t>925 Silver Jewelry</t>
  </si>
  <si>
    <t>ORIO  Code</t>
  </si>
  <si>
    <t>Chain Length(CM )</t>
  </si>
  <si>
    <t>Chain with lock Size : 40</t>
  </si>
  <si>
    <t xml:space="preserve">Chain with lock Size : 45 </t>
  </si>
  <si>
    <t xml:space="preserve">Chain with lock Size : 50 </t>
  </si>
  <si>
    <t>Unit price THB</t>
  </si>
  <si>
    <t>Total Amount THB</t>
  </si>
  <si>
    <t>Remark</t>
  </si>
  <si>
    <t>TOTAL AMOUNT</t>
  </si>
  <si>
    <t>BIG SILVER
Code</t>
  </si>
  <si>
    <t>Total price THB</t>
  </si>
  <si>
    <t>CH-BCE030</t>
  </si>
  <si>
    <t>CH-BMEC030</t>
  </si>
  <si>
    <t>CH-BX019</t>
  </si>
  <si>
    <t>CH-BX026</t>
  </si>
  <si>
    <t>Chain with lock Size : 60</t>
  </si>
  <si>
    <t>CH-BX033</t>
  </si>
  <si>
    <t>BX033</t>
  </si>
  <si>
    <t>CH-BXR019</t>
  </si>
  <si>
    <t>CH-BXR033</t>
  </si>
  <si>
    <t>CH-BXRD033</t>
  </si>
  <si>
    <t>CH-CAD028</t>
  </si>
  <si>
    <t>CH-CAD040</t>
  </si>
  <si>
    <t>CH-CTB015</t>
  </si>
  <si>
    <t>CH-CTR019</t>
  </si>
  <si>
    <t>CH-CTR030</t>
  </si>
  <si>
    <t>CH-FAD040</t>
  </si>
  <si>
    <t>CH-FG040</t>
  </si>
  <si>
    <t>CH-FG060</t>
  </si>
  <si>
    <t>CH-FGD080</t>
  </si>
  <si>
    <t>CH-FR050</t>
  </si>
  <si>
    <t>CH-FR083</t>
  </si>
  <si>
    <t>CH-FR120</t>
  </si>
  <si>
    <t>CH-FS050</t>
  </si>
  <si>
    <t>CH-FS083</t>
  </si>
  <si>
    <t>CH-GD040</t>
  </si>
  <si>
    <t>CH-GD070</t>
  </si>
  <si>
    <t>CH-GD085</t>
  </si>
  <si>
    <t>CH-LR020</t>
  </si>
  <si>
    <t>CH-LR035</t>
  </si>
  <si>
    <t>CH-LT035</t>
  </si>
  <si>
    <t>CH-LT060</t>
  </si>
  <si>
    <t>CH-SG030</t>
  </si>
  <si>
    <t>CH-SG040</t>
  </si>
  <si>
    <t>CH-SK025</t>
  </si>
  <si>
    <t>CH-SK040</t>
  </si>
  <si>
    <t>CH-RC110</t>
  </si>
  <si>
    <t>CH-FGD150</t>
  </si>
  <si>
    <t>CH-FGD 150-SS</t>
  </si>
  <si>
    <t>Chain with lock Size : 50</t>
  </si>
  <si>
    <t xml:space="preserve">Chain with lock Size : 60 </t>
  </si>
  <si>
    <t>CH-FGD100-SS-B</t>
  </si>
  <si>
    <t>CH-FGD100-SS-N</t>
  </si>
  <si>
    <t xml:space="preserve">Chain  with lock Size : 22 </t>
  </si>
  <si>
    <t>CH-FGD200-SS-B</t>
  </si>
  <si>
    <t>CH-FGD200-SS-N</t>
  </si>
  <si>
    <t>CH-CC040</t>
  </si>
  <si>
    <t>Unit price USD</t>
  </si>
  <si>
    <t>Photo</t>
  </si>
  <si>
    <t>CH-RC060</t>
  </si>
  <si>
    <t>Total 
Amount</t>
  </si>
  <si>
    <t>Pro-Forma - D-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</si>
</sst>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_-[$฿-41E]* #,##0.00_-;\-[$฿-41E]* #,##0.00_-;_-[$฿-41E]* &quot;-&quot;??_-;_-@_-"/>
    <numFmt numFmtId="166" formatCode="0.00\ &quot; gr. &quot;"/>
  </numFmts>
  <fonts count="26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8"/>
      <color theme="3"/>
      <name val="Calibri Light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14"/>
      <color theme="1"/>
      <name val="Arial"/>
      <family val="2"/>
    </font>
    <font>
      <sz val="11"/>
      <color theme="1"/>
      <name val="Calibri"/>
      <family val="2"/>
      <scheme val="minor"/>
    </font>
    <font>
      <b/>
      <sz val="14"/>
      <name val="Times New Roman"/>
      <family val="1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1"/>
      <color indexed="8"/>
      <name val="Calibri"/>
      <family val="2"/>
      <charset val="1"/>
    </font>
    <font>
      <b/>
      <sz val="14"/>
      <color theme="0"/>
      <name val="Times New Roman"/>
      <family val="1"/>
    </font>
    <font>
      <b/>
      <sz val="14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23" fillId="0" borderId="0"/>
    <xf numFmtId="164" fontId="1" fillId="0" borderId="0" applyFont="0" applyFill="0" applyBorder="0" applyAlignment="0" applyProtection="0"/>
  </cellStyleXfs>
  <cellXfs count="119">
    <xf numFmtId="0" fontId="0" fillId="0" borderId="0" xfId="0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0" fillId="33" borderId="12" xfId="42" applyFont="1" applyFill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0" fillId="34" borderId="23" xfId="42" applyFont="1" applyFill="1" applyBorder="1" applyAlignment="1">
      <alignment horizontal="center" vertical="center" wrapText="1"/>
    </xf>
    <xf numFmtId="165" fontId="21" fillId="0" borderId="0" xfId="0" applyNumberFormat="1" applyFont="1" applyAlignment="1">
      <alignment horizontal="center" vertical="center"/>
    </xf>
    <xf numFmtId="165" fontId="18" fillId="0" borderId="13" xfId="0" applyNumberFormat="1" applyFont="1" applyBorder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66" fontId="21" fillId="0" borderId="0" xfId="0" applyNumberFormat="1" applyFont="1" applyAlignment="1">
      <alignment horizontal="center" vertical="center"/>
    </xf>
    <xf numFmtId="166" fontId="18" fillId="0" borderId="13" xfId="0" applyNumberFormat="1" applyFont="1" applyBorder="1" applyAlignment="1">
      <alignment horizontal="center" vertical="center"/>
    </xf>
    <xf numFmtId="166" fontId="18" fillId="0" borderId="10" xfId="0" applyNumberFormat="1" applyFont="1" applyBorder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2" fontId="18" fillId="0" borderId="13" xfId="0" applyNumberFormat="1" applyFont="1" applyBorder="1" applyAlignment="1">
      <alignment horizontal="center" vertical="center"/>
    </xf>
    <xf numFmtId="2" fontId="18" fillId="0" borderId="0" xfId="0" applyNumberFormat="1" applyFont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165" fontId="18" fillId="34" borderId="13" xfId="0" applyNumberFormat="1" applyFont="1" applyFill="1" applyBorder="1" applyAlignment="1">
      <alignment horizontal="center" vertical="center"/>
    </xf>
    <xf numFmtId="2" fontId="18" fillId="0" borderId="17" xfId="0" applyNumberFormat="1" applyFont="1" applyBorder="1" applyAlignment="1">
      <alignment horizontal="center" vertical="center"/>
    </xf>
    <xf numFmtId="165" fontId="18" fillId="0" borderId="17" xfId="0" applyNumberFormat="1" applyFont="1" applyBorder="1" applyAlignment="1">
      <alignment horizontal="center" vertical="center"/>
    </xf>
    <xf numFmtId="166" fontId="18" fillId="0" borderId="25" xfId="0" applyNumberFormat="1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2" fontId="21" fillId="0" borderId="15" xfId="0" applyNumberFormat="1" applyFont="1" applyBorder="1" applyAlignment="1">
      <alignment horizontal="center" vertical="center"/>
    </xf>
    <xf numFmtId="1" fontId="21" fillId="0" borderId="15" xfId="0" applyNumberFormat="1" applyFont="1" applyBorder="1" applyAlignment="1">
      <alignment horizontal="center" vertical="center"/>
    </xf>
    <xf numFmtId="166" fontId="21" fillId="0" borderId="15" xfId="0" applyNumberFormat="1" applyFont="1" applyBorder="1" applyAlignment="1">
      <alignment horizontal="center" vertical="center"/>
    </xf>
    <xf numFmtId="165" fontId="21" fillId="0" borderId="15" xfId="0" applyNumberFormat="1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26" xfId="0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2" fontId="21" fillId="0" borderId="0" xfId="0" applyNumberFormat="1" applyFont="1" applyAlignment="1">
      <alignment horizontal="center" vertical="center"/>
    </xf>
    <xf numFmtId="165" fontId="25" fillId="34" borderId="13" xfId="0" applyNumberFormat="1" applyFont="1" applyFill="1" applyBorder="1" applyAlignment="1" applyProtection="1">
      <alignment horizontal="center" vertical="center"/>
      <protection locked="0"/>
    </xf>
    <xf numFmtId="165" fontId="25" fillId="34" borderId="15" xfId="0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25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34" borderId="12" xfId="0" applyFont="1" applyFill="1" applyBorder="1" applyAlignment="1">
      <alignment horizontal="center" vertical="center"/>
    </xf>
    <xf numFmtId="165" fontId="18" fillId="34" borderId="0" xfId="0" applyNumberFormat="1" applyFont="1" applyFill="1" applyAlignment="1">
      <alignment horizontal="center" vertical="center"/>
    </xf>
    <xf numFmtId="0" fontId="18" fillId="34" borderId="0" xfId="0" applyFont="1" applyFill="1" applyAlignment="1">
      <alignment horizontal="center" vertical="center"/>
    </xf>
    <xf numFmtId="2" fontId="18" fillId="0" borderId="10" xfId="0" applyNumberFormat="1" applyFont="1" applyBorder="1" applyAlignment="1">
      <alignment horizontal="center" vertical="center"/>
    </xf>
    <xf numFmtId="165" fontId="18" fillId="0" borderId="10" xfId="0" applyNumberFormat="1" applyFont="1" applyBorder="1" applyAlignment="1">
      <alignment horizontal="center" vertical="center"/>
    </xf>
    <xf numFmtId="165" fontId="18" fillId="34" borderId="10" xfId="0" applyNumberFormat="1" applyFont="1" applyFill="1" applyBorder="1" applyAlignment="1">
      <alignment horizontal="center" vertical="center"/>
    </xf>
    <xf numFmtId="0" fontId="18" fillId="34" borderId="10" xfId="0" applyFont="1" applyFill="1" applyBorder="1" applyAlignment="1">
      <alignment horizontal="center" vertical="center"/>
    </xf>
    <xf numFmtId="2" fontId="18" fillId="34" borderId="10" xfId="0" applyNumberFormat="1" applyFont="1" applyFill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0" fontId="21" fillId="34" borderId="11" xfId="0" applyFont="1" applyFill="1" applyBorder="1" applyAlignment="1">
      <alignment horizontal="center" vertical="center"/>
    </xf>
    <xf numFmtId="0" fontId="21" fillId="34" borderId="0" xfId="0" applyFont="1" applyFill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18" fillId="0" borderId="35" xfId="0" applyFont="1" applyBorder="1" applyAlignment="1">
      <alignment horizontal="center" vertical="center"/>
    </xf>
    <xf numFmtId="165" fontId="21" fillId="0" borderId="36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1" fillId="6" borderId="4" xfId="11" applyAlignment="1">
      <alignment horizontal="center" vertical="center"/>
    </xf>
    <xf numFmtId="165" fontId="11" fillId="6" borderId="4" xfId="11" applyNumberFormat="1" applyAlignment="1" applyProtection="1">
      <alignment horizontal="center" vertical="center"/>
      <protection locked="0"/>
    </xf>
    <xf numFmtId="0" fontId="18" fillId="0" borderId="0" xfId="0" applyFont="1" applyAlignment="1">
      <alignment horizontal="center" vertical="center"/>
    </xf>
    <xf numFmtId="0" fontId="18" fillId="0" borderId="25" xfId="0" applyFont="1" applyBorder="1" applyAlignment="1">
      <alignment horizontal="center" vertical="center"/>
    </xf>
    <xf numFmtId="164" fontId="18" fillId="0" borderId="13" xfId="44" applyFont="1" applyFill="1" applyBorder="1" applyAlignment="1">
      <alignment horizontal="center" vertical="center"/>
    </xf>
    <xf numFmtId="0" fontId="18" fillId="0" borderId="25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34" borderId="25" xfId="0" applyFont="1" applyFill="1" applyBorder="1" applyAlignment="1">
      <alignment horizontal="center" vertical="center"/>
    </xf>
    <xf numFmtId="0" fontId="18" fillId="34" borderId="17" xfId="0" applyFont="1" applyFill="1" applyBorder="1" applyAlignment="1">
      <alignment horizontal="center" vertical="center"/>
    </xf>
    <xf numFmtId="0" fontId="18" fillId="34" borderId="13" xfId="0" applyFont="1" applyFill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20" fillId="34" borderId="21" xfId="42" applyFont="1" applyFill="1" applyBorder="1" applyAlignment="1">
      <alignment horizontal="center" vertical="center" wrapText="1"/>
    </xf>
    <xf numFmtId="0" fontId="20" fillId="34" borderId="24" xfId="42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2" fillId="0" borderId="11" xfId="0" applyFont="1" applyBorder="1" applyAlignment="1">
      <alignment horizontal="left"/>
    </xf>
    <xf numFmtId="0" fontId="22" fillId="0" borderId="0" xfId="0" applyFont="1" applyBorder="1" applyAlignment="1">
      <alignment horizontal="left"/>
    </xf>
    <xf numFmtId="0" fontId="20" fillId="34" borderId="20" xfId="42" applyFont="1" applyFill="1" applyBorder="1" applyAlignment="1">
      <alignment horizontal="center" vertical="center" wrapText="1"/>
    </xf>
    <xf numFmtId="0" fontId="20" fillId="34" borderId="19" xfId="42" applyFont="1" applyFill="1" applyBorder="1" applyAlignment="1">
      <alignment horizontal="center" vertical="center" wrapText="1"/>
    </xf>
    <xf numFmtId="0" fontId="20" fillId="34" borderId="22" xfId="42" applyFont="1" applyFill="1" applyBorder="1" applyAlignment="1">
      <alignment horizontal="center" vertical="center" wrapText="1"/>
    </xf>
    <xf numFmtId="0" fontId="20" fillId="34" borderId="23" xfId="42" applyFont="1" applyFill="1" applyBorder="1" applyAlignment="1">
      <alignment horizontal="center" vertical="center" wrapText="1"/>
    </xf>
    <xf numFmtId="2" fontId="20" fillId="34" borderId="20" xfId="42" applyNumberFormat="1" applyFont="1" applyFill="1" applyBorder="1" applyAlignment="1">
      <alignment horizontal="center" vertical="center" wrapText="1"/>
    </xf>
    <xf numFmtId="2" fontId="20" fillId="34" borderId="23" xfId="42" applyNumberFormat="1" applyFont="1" applyFill="1" applyBorder="1" applyAlignment="1">
      <alignment horizontal="center" vertical="center" wrapText="1"/>
    </xf>
    <xf numFmtId="165" fontId="20" fillId="34" borderId="20" xfId="42" applyNumberFormat="1" applyFont="1" applyFill="1" applyBorder="1" applyAlignment="1">
      <alignment horizontal="center" vertical="center" wrapText="1"/>
    </xf>
    <xf numFmtId="165" fontId="20" fillId="34" borderId="23" xfId="42" applyNumberFormat="1" applyFont="1" applyFill="1" applyBorder="1" applyAlignment="1">
      <alignment horizontal="center" vertical="center" wrapText="1"/>
    </xf>
    <xf numFmtId="166" fontId="20" fillId="34" borderId="20" xfId="42" applyNumberFormat="1" applyFont="1" applyFill="1" applyBorder="1" applyAlignment="1">
      <alignment horizontal="center" vertical="center" wrapText="1"/>
    </xf>
    <xf numFmtId="166" fontId="20" fillId="34" borderId="23" xfId="42" applyNumberFormat="1" applyFont="1" applyFill="1" applyBorder="1" applyAlignment="1">
      <alignment horizontal="center" vertical="center" wrapText="1"/>
    </xf>
    <xf numFmtId="0" fontId="24" fillId="33" borderId="19" xfId="42" applyFont="1" applyFill="1" applyBorder="1" applyAlignment="1">
      <alignment horizontal="center" vertical="center" wrapText="1"/>
    </xf>
    <xf numFmtId="0" fontId="24" fillId="33" borderId="22" xfId="42" applyFont="1" applyFill="1" applyBorder="1" applyAlignment="1">
      <alignment horizontal="center" vertical="center" wrapText="1"/>
    </xf>
    <xf numFmtId="0" fontId="24" fillId="33" borderId="20" xfId="42" applyFont="1" applyFill="1" applyBorder="1" applyAlignment="1">
      <alignment horizontal="center" vertical="center" wrapText="1"/>
    </xf>
    <xf numFmtId="0" fontId="24" fillId="33" borderId="23" xfId="42" applyFont="1" applyFill="1" applyBorder="1" applyAlignment="1">
      <alignment horizontal="center" vertical="center" wrapText="1"/>
    </xf>
    <xf numFmtId="2" fontId="24" fillId="33" borderId="20" xfId="42" applyNumberFormat="1" applyFont="1" applyFill="1" applyBorder="1" applyAlignment="1">
      <alignment horizontal="center" vertical="center" wrapText="1"/>
    </xf>
    <xf numFmtId="2" fontId="24" fillId="33" borderId="23" xfId="42" applyNumberFormat="1" applyFont="1" applyFill="1" applyBorder="1" applyAlignment="1">
      <alignment horizontal="center" vertical="center" wrapText="1"/>
    </xf>
    <xf numFmtId="165" fontId="24" fillId="33" borderId="20" xfId="42" applyNumberFormat="1" applyFont="1" applyFill="1" applyBorder="1" applyAlignment="1">
      <alignment horizontal="center" vertical="center" wrapText="1"/>
    </xf>
    <xf numFmtId="165" fontId="24" fillId="33" borderId="23" xfId="42" applyNumberFormat="1" applyFont="1" applyFill="1" applyBorder="1" applyAlignment="1">
      <alignment horizontal="center" vertical="center" wrapText="1"/>
    </xf>
    <xf numFmtId="166" fontId="24" fillId="33" borderId="20" xfId="42" applyNumberFormat="1" applyFont="1" applyFill="1" applyBorder="1" applyAlignment="1">
      <alignment horizontal="center" vertical="center" wrapText="1"/>
    </xf>
    <xf numFmtId="166" fontId="24" fillId="33" borderId="23" xfId="42" applyNumberFormat="1" applyFont="1" applyFill="1" applyBorder="1" applyAlignment="1">
      <alignment horizontal="center" vertical="center" wrapText="1"/>
    </xf>
    <xf numFmtId="0" fontId="24" fillId="35" borderId="31" xfId="42" applyFont="1" applyFill="1" applyBorder="1" applyAlignment="1">
      <alignment horizontal="center" vertical="center" wrapText="1"/>
    </xf>
    <xf numFmtId="0" fontId="24" fillId="35" borderId="32" xfId="42" applyFont="1" applyFill="1" applyBorder="1" applyAlignment="1">
      <alignment horizontal="center" vertical="center" wrapText="1"/>
    </xf>
    <xf numFmtId="164" fontId="21" fillId="0" borderId="15" xfId="44" applyFont="1" applyFill="1" applyBorder="1" applyAlignment="1">
      <alignment horizontal="center" vertical="center"/>
    </xf>
    <xf numFmtId="2" fontId="18" fillId="0" borderId="0" xfId="0" applyNumberFormat="1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164" fontId="18" fillId="0" borderId="0" xfId="44" applyFont="1" applyFill="1" applyAlignment="1">
      <alignment horizontal="center" vertical="center"/>
    </xf>
    <xf numFmtId="165" fontId="18" fillId="0" borderId="0" xfId="0" applyNumberFormat="1" applyFont="1" applyFill="1" applyAlignment="1">
      <alignment horizontal="center" vertical="center"/>
    </xf>
    <xf numFmtId="0" fontId="18" fillId="0" borderId="13" xfId="0" applyFont="1" applyFill="1" applyBorder="1" applyAlignment="1">
      <alignment horizontal="center" vertical="center"/>
    </xf>
    <xf numFmtId="166" fontId="18" fillId="0" borderId="13" xfId="0" applyNumberFormat="1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166" fontId="18" fillId="0" borderId="10" xfId="0" applyNumberFormat="1" applyFont="1" applyFill="1" applyBorder="1" applyAlignment="1">
      <alignment horizontal="center" vertical="center"/>
    </xf>
    <xf numFmtId="0" fontId="11" fillId="0" borderId="4" xfId="11" applyFill="1" applyAlignment="1">
      <alignment horizontal="center" vertical="center"/>
    </xf>
    <xf numFmtId="0" fontId="18" fillId="0" borderId="17" xfId="0" applyFont="1" applyFill="1" applyBorder="1" applyAlignment="1">
      <alignment horizontal="center" vertical="center"/>
    </xf>
    <xf numFmtId="1" fontId="21" fillId="0" borderId="15" xfId="0" applyNumberFormat="1" applyFont="1" applyFill="1" applyBorder="1" applyAlignment="1">
      <alignment horizontal="center" vertical="center"/>
    </xf>
    <xf numFmtId="166" fontId="21" fillId="0" borderId="15" xfId="0" applyNumberFormat="1" applyFont="1" applyFill="1" applyBorder="1" applyAlignment="1">
      <alignment horizontal="center" vertical="center"/>
    </xf>
    <xf numFmtId="166" fontId="18" fillId="0" borderId="0" xfId="0" applyNumberFormat="1" applyFont="1" applyFill="1" applyAlignment="1">
      <alignment horizontal="center" vertical="center"/>
    </xf>
  </cellXfs>
  <cellStyles count="45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Excel Built-in Explanatory Text" xfId="43"/>
    <cellStyle name="Normal 15" xfId="42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Денежный" xfId="44" builtinId="4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523875</xdr:colOff>
      <xdr:row>0</xdr:row>
      <xdr:rowOff>76200</xdr:rowOff>
    </xdr:from>
    <xdr:to>
      <xdr:col>13</xdr:col>
      <xdr:colOff>1066800</xdr:colOff>
      <xdr:row>0</xdr:row>
      <xdr:rowOff>1219200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76200"/>
          <a:ext cx="1097280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533401</xdr:colOff>
      <xdr:row>0</xdr:row>
      <xdr:rowOff>85725</xdr:rowOff>
    </xdr:from>
    <xdr:to>
      <xdr:col>10</xdr:col>
      <xdr:colOff>762000</xdr:colOff>
      <xdr:row>0</xdr:row>
      <xdr:rowOff>1228725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1" y="85725"/>
          <a:ext cx="9486899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4</xdr:row>
      <xdr:rowOff>10886</xdr:rowOff>
    </xdr:from>
    <xdr:to>
      <xdr:col>3</xdr:col>
      <xdr:colOff>2434256</xdr:colOff>
      <xdr:row>4</xdr:row>
      <xdr:rowOff>673883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6057" y="957943"/>
          <a:ext cx="2423370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5</xdr:row>
      <xdr:rowOff>10886</xdr:rowOff>
    </xdr:from>
    <xdr:to>
      <xdr:col>3</xdr:col>
      <xdr:colOff>2434256</xdr:colOff>
      <xdr:row>5</xdr:row>
      <xdr:rowOff>673883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6057" y="1687286"/>
          <a:ext cx="2423370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6</xdr:row>
      <xdr:rowOff>10886</xdr:rowOff>
    </xdr:from>
    <xdr:to>
      <xdr:col>3</xdr:col>
      <xdr:colOff>2434256</xdr:colOff>
      <xdr:row>6</xdr:row>
      <xdr:rowOff>673883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6057" y="2416629"/>
          <a:ext cx="2423370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7</xdr:row>
      <xdr:rowOff>10886</xdr:rowOff>
    </xdr:from>
    <xdr:to>
      <xdr:col>3</xdr:col>
      <xdr:colOff>2449497</xdr:colOff>
      <xdr:row>7</xdr:row>
      <xdr:rowOff>673883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6057" y="3145972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8</xdr:row>
      <xdr:rowOff>10886</xdr:rowOff>
    </xdr:from>
    <xdr:to>
      <xdr:col>3</xdr:col>
      <xdr:colOff>2449497</xdr:colOff>
      <xdr:row>8</xdr:row>
      <xdr:rowOff>673883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6057" y="3875315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9</xdr:row>
      <xdr:rowOff>10886</xdr:rowOff>
    </xdr:from>
    <xdr:to>
      <xdr:col>3</xdr:col>
      <xdr:colOff>2449497</xdr:colOff>
      <xdr:row>9</xdr:row>
      <xdr:rowOff>673883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6057" y="4604657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10</xdr:row>
      <xdr:rowOff>10886</xdr:rowOff>
    </xdr:from>
    <xdr:to>
      <xdr:col>3</xdr:col>
      <xdr:colOff>2434256</xdr:colOff>
      <xdr:row>10</xdr:row>
      <xdr:rowOff>673883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6057" y="5334000"/>
          <a:ext cx="2423370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11</xdr:row>
      <xdr:rowOff>10886</xdr:rowOff>
    </xdr:from>
    <xdr:to>
      <xdr:col>3</xdr:col>
      <xdr:colOff>2434256</xdr:colOff>
      <xdr:row>11</xdr:row>
      <xdr:rowOff>673883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6057" y="6063343"/>
          <a:ext cx="2423370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12</xdr:row>
      <xdr:rowOff>10886</xdr:rowOff>
    </xdr:from>
    <xdr:to>
      <xdr:col>3</xdr:col>
      <xdr:colOff>2434256</xdr:colOff>
      <xdr:row>12</xdr:row>
      <xdr:rowOff>673883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6057" y="6792686"/>
          <a:ext cx="2423370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13</xdr:row>
      <xdr:rowOff>10886</xdr:rowOff>
    </xdr:from>
    <xdr:to>
      <xdr:col>3</xdr:col>
      <xdr:colOff>2434256</xdr:colOff>
      <xdr:row>13</xdr:row>
      <xdr:rowOff>673883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6057" y="7522029"/>
          <a:ext cx="2423370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14</xdr:row>
      <xdr:rowOff>10886</xdr:rowOff>
    </xdr:from>
    <xdr:to>
      <xdr:col>3</xdr:col>
      <xdr:colOff>2434256</xdr:colOff>
      <xdr:row>14</xdr:row>
      <xdr:rowOff>673883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6057" y="8251372"/>
          <a:ext cx="2423370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15</xdr:row>
      <xdr:rowOff>10886</xdr:rowOff>
    </xdr:from>
    <xdr:to>
      <xdr:col>3</xdr:col>
      <xdr:colOff>2434256</xdr:colOff>
      <xdr:row>15</xdr:row>
      <xdr:rowOff>673883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6057" y="8980715"/>
          <a:ext cx="2423370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16</xdr:row>
      <xdr:rowOff>10886</xdr:rowOff>
    </xdr:from>
    <xdr:to>
      <xdr:col>3</xdr:col>
      <xdr:colOff>2441877</xdr:colOff>
      <xdr:row>16</xdr:row>
      <xdr:rowOff>673883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6057" y="9710057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17</xdr:row>
      <xdr:rowOff>10886</xdr:rowOff>
    </xdr:from>
    <xdr:to>
      <xdr:col>3</xdr:col>
      <xdr:colOff>2441877</xdr:colOff>
      <xdr:row>17</xdr:row>
      <xdr:rowOff>673883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6057" y="10439400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18</xdr:row>
      <xdr:rowOff>10886</xdr:rowOff>
    </xdr:from>
    <xdr:to>
      <xdr:col>3</xdr:col>
      <xdr:colOff>2441877</xdr:colOff>
      <xdr:row>18</xdr:row>
      <xdr:rowOff>673883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6057" y="11168743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19</xdr:row>
      <xdr:rowOff>10886</xdr:rowOff>
    </xdr:from>
    <xdr:to>
      <xdr:col>3</xdr:col>
      <xdr:colOff>2449497</xdr:colOff>
      <xdr:row>19</xdr:row>
      <xdr:rowOff>673883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6057" y="11898086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20</xdr:row>
      <xdr:rowOff>10886</xdr:rowOff>
    </xdr:from>
    <xdr:to>
      <xdr:col>3</xdr:col>
      <xdr:colOff>2449497</xdr:colOff>
      <xdr:row>20</xdr:row>
      <xdr:rowOff>673883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6057" y="12627429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21</xdr:row>
      <xdr:rowOff>10886</xdr:rowOff>
    </xdr:from>
    <xdr:to>
      <xdr:col>3</xdr:col>
      <xdr:colOff>2449497</xdr:colOff>
      <xdr:row>21</xdr:row>
      <xdr:rowOff>673883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6057" y="13356772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22</xdr:row>
      <xdr:rowOff>10886</xdr:rowOff>
    </xdr:from>
    <xdr:to>
      <xdr:col>3</xdr:col>
      <xdr:colOff>2449497</xdr:colOff>
      <xdr:row>22</xdr:row>
      <xdr:rowOff>673883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6057" y="14086115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23</xdr:row>
      <xdr:rowOff>10886</xdr:rowOff>
    </xdr:from>
    <xdr:to>
      <xdr:col>3</xdr:col>
      <xdr:colOff>2449497</xdr:colOff>
      <xdr:row>23</xdr:row>
      <xdr:rowOff>673883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6057" y="14815457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24</xdr:row>
      <xdr:rowOff>10886</xdr:rowOff>
    </xdr:from>
    <xdr:to>
      <xdr:col>3</xdr:col>
      <xdr:colOff>2449497</xdr:colOff>
      <xdr:row>24</xdr:row>
      <xdr:rowOff>673883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6057" y="15544800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25</xdr:row>
      <xdr:rowOff>10886</xdr:rowOff>
    </xdr:from>
    <xdr:to>
      <xdr:col>3</xdr:col>
      <xdr:colOff>2434256</xdr:colOff>
      <xdr:row>25</xdr:row>
      <xdr:rowOff>673883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66057" y="16274143"/>
          <a:ext cx="2423370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26</xdr:row>
      <xdr:rowOff>10886</xdr:rowOff>
    </xdr:from>
    <xdr:to>
      <xdr:col>3</xdr:col>
      <xdr:colOff>2434256</xdr:colOff>
      <xdr:row>26</xdr:row>
      <xdr:rowOff>673883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66057" y="17003486"/>
          <a:ext cx="2423370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27</xdr:row>
      <xdr:rowOff>10886</xdr:rowOff>
    </xdr:from>
    <xdr:to>
      <xdr:col>3</xdr:col>
      <xdr:colOff>2434256</xdr:colOff>
      <xdr:row>27</xdr:row>
      <xdr:rowOff>673883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66057" y="17732829"/>
          <a:ext cx="2423370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28</xdr:row>
      <xdr:rowOff>10886</xdr:rowOff>
    </xdr:from>
    <xdr:to>
      <xdr:col>3</xdr:col>
      <xdr:colOff>2449497</xdr:colOff>
      <xdr:row>28</xdr:row>
      <xdr:rowOff>673883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6057" y="18462172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29</xdr:row>
      <xdr:rowOff>10886</xdr:rowOff>
    </xdr:from>
    <xdr:to>
      <xdr:col>3</xdr:col>
      <xdr:colOff>2449497</xdr:colOff>
      <xdr:row>29</xdr:row>
      <xdr:rowOff>673883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6057" y="19191515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30</xdr:row>
      <xdr:rowOff>10886</xdr:rowOff>
    </xdr:from>
    <xdr:to>
      <xdr:col>3</xdr:col>
      <xdr:colOff>2449497</xdr:colOff>
      <xdr:row>30</xdr:row>
      <xdr:rowOff>673883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6057" y="19920857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31</xdr:row>
      <xdr:rowOff>10886</xdr:rowOff>
    </xdr:from>
    <xdr:to>
      <xdr:col>3</xdr:col>
      <xdr:colOff>2434256</xdr:colOff>
      <xdr:row>31</xdr:row>
      <xdr:rowOff>673883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66057" y="20650200"/>
          <a:ext cx="2423370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32</xdr:row>
      <xdr:rowOff>10886</xdr:rowOff>
    </xdr:from>
    <xdr:to>
      <xdr:col>3</xdr:col>
      <xdr:colOff>2434256</xdr:colOff>
      <xdr:row>32</xdr:row>
      <xdr:rowOff>673883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66057" y="21379543"/>
          <a:ext cx="2423370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33</xdr:row>
      <xdr:rowOff>10886</xdr:rowOff>
    </xdr:from>
    <xdr:to>
      <xdr:col>3</xdr:col>
      <xdr:colOff>2434256</xdr:colOff>
      <xdr:row>33</xdr:row>
      <xdr:rowOff>673883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66057" y="22108886"/>
          <a:ext cx="2423370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34</xdr:row>
      <xdr:rowOff>10886</xdr:rowOff>
    </xdr:from>
    <xdr:to>
      <xdr:col>3</xdr:col>
      <xdr:colOff>2441877</xdr:colOff>
      <xdr:row>34</xdr:row>
      <xdr:rowOff>673883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66057" y="22838229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35</xdr:row>
      <xdr:rowOff>10886</xdr:rowOff>
    </xdr:from>
    <xdr:to>
      <xdr:col>3</xdr:col>
      <xdr:colOff>2441877</xdr:colOff>
      <xdr:row>35</xdr:row>
      <xdr:rowOff>673883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66057" y="23567572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36</xdr:row>
      <xdr:rowOff>10886</xdr:rowOff>
    </xdr:from>
    <xdr:to>
      <xdr:col>3</xdr:col>
      <xdr:colOff>2441877</xdr:colOff>
      <xdr:row>36</xdr:row>
      <xdr:rowOff>673883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66057" y="24296915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37</xdr:row>
      <xdr:rowOff>10886</xdr:rowOff>
    </xdr:from>
    <xdr:to>
      <xdr:col>3</xdr:col>
      <xdr:colOff>2396153</xdr:colOff>
      <xdr:row>37</xdr:row>
      <xdr:rowOff>673883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66057" y="25026257"/>
          <a:ext cx="2385267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38</xdr:row>
      <xdr:rowOff>10886</xdr:rowOff>
    </xdr:from>
    <xdr:to>
      <xdr:col>3</xdr:col>
      <xdr:colOff>2396153</xdr:colOff>
      <xdr:row>38</xdr:row>
      <xdr:rowOff>673883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66057" y="25755600"/>
          <a:ext cx="2385267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39</xdr:row>
      <xdr:rowOff>10886</xdr:rowOff>
    </xdr:from>
    <xdr:to>
      <xdr:col>3</xdr:col>
      <xdr:colOff>2396153</xdr:colOff>
      <xdr:row>39</xdr:row>
      <xdr:rowOff>673883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66057" y="26484943"/>
          <a:ext cx="2385267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40</xdr:row>
      <xdr:rowOff>10886</xdr:rowOff>
    </xdr:from>
    <xdr:to>
      <xdr:col>3</xdr:col>
      <xdr:colOff>2426635</xdr:colOff>
      <xdr:row>40</xdr:row>
      <xdr:rowOff>673883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66057" y="27214286"/>
          <a:ext cx="2415749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41</xdr:row>
      <xdr:rowOff>10886</xdr:rowOff>
    </xdr:from>
    <xdr:to>
      <xdr:col>3</xdr:col>
      <xdr:colOff>2426635</xdr:colOff>
      <xdr:row>41</xdr:row>
      <xdr:rowOff>673883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66057" y="27943629"/>
          <a:ext cx="2415749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42</xdr:row>
      <xdr:rowOff>10886</xdr:rowOff>
    </xdr:from>
    <xdr:to>
      <xdr:col>3</xdr:col>
      <xdr:colOff>2426635</xdr:colOff>
      <xdr:row>42</xdr:row>
      <xdr:rowOff>673883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66057" y="28672972"/>
          <a:ext cx="2415749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43</xdr:row>
      <xdr:rowOff>10886</xdr:rowOff>
    </xdr:from>
    <xdr:to>
      <xdr:col>3</xdr:col>
      <xdr:colOff>2426635</xdr:colOff>
      <xdr:row>43</xdr:row>
      <xdr:rowOff>666263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66057" y="29358772"/>
          <a:ext cx="2415749" cy="65537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44</xdr:row>
      <xdr:rowOff>10886</xdr:rowOff>
    </xdr:from>
    <xdr:to>
      <xdr:col>3</xdr:col>
      <xdr:colOff>2426635</xdr:colOff>
      <xdr:row>44</xdr:row>
      <xdr:rowOff>666263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66057" y="30044572"/>
          <a:ext cx="2415749" cy="65537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45</xdr:row>
      <xdr:rowOff>10886</xdr:rowOff>
    </xdr:from>
    <xdr:to>
      <xdr:col>3</xdr:col>
      <xdr:colOff>2426635</xdr:colOff>
      <xdr:row>45</xdr:row>
      <xdr:rowOff>666263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66057" y="30730372"/>
          <a:ext cx="2415749" cy="65537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46</xdr:row>
      <xdr:rowOff>10886</xdr:rowOff>
    </xdr:from>
    <xdr:to>
      <xdr:col>3</xdr:col>
      <xdr:colOff>2449497</xdr:colOff>
      <xdr:row>46</xdr:row>
      <xdr:rowOff>673883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66057" y="31416172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47</xdr:row>
      <xdr:rowOff>10886</xdr:rowOff>
    </xdr:from>
    <xdr:to>
      <xdr:col>3</xdr:col>
      <xdr:colOff>2449497</xdr:colOff>
      <xdr:row>47</xdr:row>
      <xdr:rowOff>673883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66057" y="32101972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48</xdr:row>
      <xdr:rowOff>10886</xdr:rowOff>
    </xdr:from>
    <xdr:to>
      <xdr:col>3</xdr:col>
      <xdr:colOff>2449497</xdr:colOff>
      <xdr:row>48</xdr:row>
      <xdr:rowOff>673883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66057" y="32787772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49</xdr:row>
      <xdr:rowOff>10886</xdr:rowOff>
    </xdr:from>
    <xdr:to>
      <xdr:col>3</xdr:col>
      <xdr:colOff>2441877</xdr:colOff>
      <xdr:row>49</xdr:row>
      <xdr:rowOff>673883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66057" y="33473572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50</xdr:row>
      <xdr:rowOff>10886</xdr:rowOff>
    </xdr:from>
    <xdr:to>
      <xdr:col>3</xdr:col>
      <xdr:colOff>2441877</xdr:colOff>
      <xdr:row>50</xdr:row>
      <xdr:rowOff>673883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66057" y="34159372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51</xdr:row>
      <xdr:rowOff>10886</xdr:rowOff>
    </xdr:from>
    <xdr:to>
      <xdr:col>3</xdr:col>
      <xdr:colOff>2441877</xdr:colOff>
      <xdr:row>51</xdr:row>
      <xdr:rowOff>673883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66057" y="34845172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52</xdr:row>
      <xdr:rowOff>10886</xdr:rowOff>
    </xdr:from>
    <xdr:to>
      <xdr:col>3</xdr:col>
      <xdr:colOff>2441877</xdr:colOff>
      <xdr:row>52</xdr:row>
      <xdr:rowOff>673883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66057" y="35530972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53</xdr:row>
      <xdr:rowOff>10886</xdr:rowOff>
    </xdr:from>
    <xdr:to>
      <xdr:col>3</xdr:col>
      <xdr:colOff>2441877</xdr:colOff>
      <xdr:row>53</xdr:row>
      <xdr:rowOff>673883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66057" y="36216772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54</xdr:row>
      <xdr:rowOff>10886</xdr:rowOff>
    </xdr:from>
    <xdr:to>
      <xdr:col>3</xdr:col>
      <xdr:colOff>2441877</xdr:colOff>
      <xdr:row>54</xdr:row>
      <xdr:rowOff>673883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66057" y="36902572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55</xdr:row>
      <xdr:rowOff>10886</xdr:rowOff>
    </xdr:from>
    <xdr:to>
      <xdr:col>3</xdr:col>
      <xdr:colOff>2457118</xdr:colOff>
      <xdr:row>55</xdr:row>
      <xdr:rowOff>673883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6057" y="37588372"/>
          <a:ext cx="2446232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56</xdr:row>
      <xdr:rowOff>10886</xdr:rowOff>
    </xdr:from>
    <xdr:to>
      <xdr:col>3</xdr:col>
      <xdr:colOff>2457118</xdr:colOff>
      <xdr:row>56</xdr:row>
      <xdr:rowOff>673883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6057" y="38274172"/>
          <a:ext cx="2446232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57</xdr:row>
      <xdr:rowOff>10886</xdr:rowOff>
    </xdr:from>
    <xdr:to>
      <xdr:col>3</xdr:col>
      <xdr:colOff>2457118</xdr:colOff>
      <xdr:row>57</xdr:row>
      <xdr:rowOff>673883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6057" y="38959972"/>
          <a:ext cx="2446232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58</xdr:row>
      <xdr:rowOff>10886</xdr:rowOff>
    </xdr:from>
    <xdr:to>
      <xdr:col>3</xdr:col>
      <xdr:colOff>2434256</xdr:colOff>
      <xdr:row>58</xdr:row>
      <xdr:rowOff>673883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66057" y="39645772"/>
          <a:ext cx="2423370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59</xdr:row>
      <xdr:rowOff>10886</xdr:rowOff>
    </xdr:from>
    <xdr:to>
      <xdr:col>3</xdr:col>
      <xdr:colOff>2434256</xdr:colOff>
      <xdr:row>59</xdr:row>
      <xdr:rowOff>673883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66057" y="40331572"/>
          <a:ext cx="2423370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60</xdr:row>
      <xdr:rowOff>10886</xdr:rowOff>
    </xdr:from>
    <xdr:to>
      <xdr:col>3</xdr:col>
      <xdr:colOff>2426635</xdr:colOff>
      <xdr:row>60</xdr:row>
      <xdr:rowOff>673883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66057" y="41017372"/>
          <a:ext cx="2415749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61</xdr:row>
      <xdr:rowOff>10886</xdr:rowOff>
    </xdr:from>
    <xdr:to>
      <xdr:col>3</xdr:col>
      <xdr:colOff>2426635</xdr:colOff>
      <xdr:row>61</xdr:row>
      <xdr:rowOff>673883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66057" y="41703172"/>
          <a:ext cx="2415749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62</xdr:row>
      <xdr:rowOff>10886</xdr:rowOff>
    </xdr:from>
    <xdr:to>
      <xdr:col>3</xdr:col>
      <xdr:colOff>2441877</xdr:colOff>
      <xdr:row>62</xdr:row>
      <xdr:rowOff>673883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66057" y="42388972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63</xdr:row>
      <xdr:rowOff>10886</xdr:rowOff>
    </xdr:from>
    <xdr:to>
      <xdr:col>3</xdr:col>
      <xdr:colOff>2441877</xdr:colOff>
      <xdr:row>63</xdr:row>
      <xdr:rowOff>673883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66057" y="43074772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64</xdr:row>
      <xdr:rowOff>10886</xdr:rowOff>
    </xdr:from>
    <xdr:to>
      <xdr:col>3</xdr:col>
      <xdr:colOff>2441877</xdr:colOff>
      <xdr:row>64</xdr:row>
      <xdr:rowOff>673883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66057" y="43760572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65</xdr:row>
      <xdr:rowOff>10886</xdr:rowOff>
    </xdr:from>
    <xdr:to>
      <xdr:col>3</xdr:col>
      <xdr:colOff>2441877</xdr:colOff>
      <xdr:row>65</xdr:row>
      <xdr:rowOff>673883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66057" y="44446372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66</xdr:row>
      <xdr:rowOff>10886</xdr:rowOff>
    </xdr:from>
    <xdr:to>
      <xdr:col>3</xdr:col>
      <xdr:colOff>2457118</xdr:colOff>
      <xdr:row>66</xdr:row>
      <xdr:rowOff>673883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66057" y="45132172"/>
          <a:ext cx="2446232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67</xdr:row>
      <xdr:rowOff>10886</xdr:rowOff>
    </xdr:from>
    <xdr:to>
      <xdr:col>3</xdr:col>
      <xdr:colOff>2457118</xdr:colOff>
      <xdr:row>67</xdr:row>
      <xdr:rowOff>673883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66057" y="45817972"/>
          <a:ext cx="2446232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68</xdr:row>
      <xdr:rowOff>10886</xdr:rowOff>
    </xdr:from>
    <xdr:to>
      <xdr:col>3</xdr:col>
      <xdr:colOff>2457118</xdr:colOff>
      <xdr:row>68</xdr:row>
      <xdr:rowOff>673883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66057" y="46503772"/>
          <a:ext cx="2446232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69</xdr:row>
      <xdr:rowOff>10886</xdr:rowOff>
    </xdr:from>
    <xdr:to>
      <xdr:col>3</xdr:col>
      <xdr:colOff>2426635</xdr:colOff>
      <xdr:row>69</xdr:row>
      <xdr:rowOff>673883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6057" y="47189572"/>
          <a:ext cx="2415749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70</xdr:row>
      <xdr:rowOff>10886</xdr:rowOff>
    </xdr:from>
    <xdr:to>
      <xdr:col>3</xdr:col>
      <xdr:colOff>2426635</xdr:colOff>
      <xdr:row>70</xdr:row>
      <xdr:rowOff>673883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6057" y="47875372"/>
          <a:ext cx="2415749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71</xdr:row>
      <xdr:rowOff>10886</xdr:rowOff>
    </xdr:from>
    <xdr:to>
      <xdr:col>3</xdr:col>
      <xdr:colOff>2426635</xdr:colOff>
      <xdr:row>71</xdr:row>
      <xdr:rowOff>673883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6057" y="48561172"/>
          <a:ext cx="2415749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71</xdr:row>
      <xdr:rowOff>674914</xdr:rowOff>
    </xdr:from>
    <xdr:to>
      <xdr:col>3</xdr:col>
      <xdr:colOff>2449497</xdr:colOff>
      <xdr:row>72</xdr:row>
      <xdr:rowOff>641226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66057" y="49225200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73</xdr:row>
      <xdr:rowOff>10886</xdr:rowOff>
    </xdr:from>
    <xdr:to>
      <xdr:col>3</xdr:col>
      <xdr:colOff>2449497</xdr:colOff>
      <xdr:row>73</xdr:row>
      <xdr:rowOff>673883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66057" y="49954543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74</xdr:row>
      <xdr:rowOff>10886</xdr:rowOff>
    </xdr:from>
    <xdr:to>
      <xdr:col>3</xdr:col>
      <xdr:colOff>2449497</xdr:colOff>
      <xdr:row>74</xdr:row>
      <xdr:rowOff>673883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66057" y="50651229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75</xdr:row>
      <xdr:rowOff>10886</xdr:rowOff>
    </xdr:from>
    <xdr:to>
      <xdr:col>3</xdr:col>
      <xdr:colOff>2449497</xdr:colOff>
      <xdr:row>75</xdr:row>
      <xdr:rowOff>673883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66057" y="51347915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76</xdr:row>
      <xdr:rowOff>10886</xdr:rowOff>
    </xdr:from>
    <xdr:to>
      <xdr:col>3</xdr:col>
      <xdr:colOff>2434256</xdr:colOff>
      <xdr:row>76</xdr:row>
      <xdr:rowOff>673883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66057" y="52044600"/>
          <a:ext cx="2423370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77</xdr:row>
      <xdr:rowOff>10886</xdr:rowOff>
    </xdr:from>
    <xdr:to>
      <xdr:col>3</xdr:col>
      <xdr:colOff>2434256</xdr:colOff>
      <xdr:row>77</xdr:row>
      <xdr:rowOff>673883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66057" y="52741286"/>
          <a:ext cx="2423370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78</xdr:row>
      <xdr:rowOff>10886</xdr:rowOff>
    </xdr:from>
    <xdr:to>
      <xdr:col>3</xdr:col>
      <xdr:colOff>2434256</xdr:colOff>
      <xdr:row>78</xdr:row>
      <xdr:rowOff>673883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66057" y="53437972"/>
          <a:ext cx="2423370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79</xdr:row>
      <xdr:rowOff>10886</xdr:rowOff>
    </xdr:from>
    <xdr:to>
      <xdr:col>3</xdr:col>
      <xdr:colOff>2434256</xdr:colOff>
      <xdr:row>79</xdr:row>
      <xdr:rowOff>673883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66057" y="54134657"/>
          <a:ext cx="2423370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80</xdr:row>
      <xdr:rowOff>10886</xdr:rowOff>
    </xdr:from>
    <xdr:to>
      <xdr:col>3</xdr:col>
      <xdr:colOff>2434256</xdr:colOff>
      <xdr:row>80</xdr:row>
      <xdr:rowOff>673883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66057" y="54831343"/>
          <a:ext cx="2423370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81</xdr:row>
      <xdr:rowOff>10886</xdr:rowOff>
    </xdr:from>
    <xdr:to>
      <xdr:col>3</xdr:col>
      <xdr:colOff>2434256</xdr:colOff>
      <xdr:row>81</xdr:row>
      <xdr:rowOff>673883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66057" y="55528029"/>
          <a:ext cx="2423370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82</xdr:row>
      <xdr:rowOff>10886</xdr:rowOff>
    </xdr:from>
    <xdr:to>
      <xdr:col>3</xdr:col>
      <xdr:colOff>2441877</xdr:colOff>
      <xdr:row>82</xdr:row>
      <xdr:rowOff>673883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66057" y="56224715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83</xdr:row>
      <xdr:rowOff>10886</xdr:rowOff>
    </xdr:from>
    <xdr:to>
      <xdr:col>3</xdr:col>
      <xdr:colOff>2441877</xdr:colOff>
      <xdr:row>83</xdr:row>
      <xdr:rowOff>673883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66057" y="56921400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84</xdr:row>
      <xdr:rowOff>10886</xdr:rowOff>
    </xdr:from>
    <xdr:to>
      <xdr:col>3</xdr:col>
      <xdr:colOff>2441877</xdr:colOff>
      <xdr:row>84</xdr:row>
      <xdr:rowOff>673883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66057" y="57618086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85</xdr:row>
      <xdr:rowOff>10886</xdr:rowOff>
    </xdr:from>
    <xdr:to>
      <xdr:col>3</xdr:col>
      <xdr:colOff>2449497</xdr:colOff>
      <xdr:row>85</xdr:row>
      <xdr:rowOff>673883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66057" y="58314772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86</xdr:row>
      <xdr:rowOff>10886</xdr:rowOff>
    </xdr:from>
    <xdr:to>
      <xdr:col>3</xdr:col>
      <xdr:colOff>2449497</xdr:colOff>
      <xdr:row>86</xdr:row>
      <xdr:rowOff>673883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66057" y="59011457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87</xdr:row>
      <xdr:rowOff>10886</xdr:rowOff>
    </xdr:from>
    <xdr:to>
      <xdr:col>3</xdr:col>
      <xdr:colOff>2449497</xdr:colOff>
      <xdr:row>87</xdr:row>
      <xdr:rowOff>673883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66057" y="59708143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88</xdr:row>
      <xdr:rowOff>10886</xdr:rowOff>
    </xdr:from>
    <xdr:to>
      <xdr:col>3</xdr:col>
      <xdr:colOff>2434256</xdr:colOff>
      <xdr:row>88</xdr:row>
      <xdr:rowOff>673883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66057" y="60404829"/>
          <a:ext cx="2423370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89</xdr:row>
      <xdr:rowOff>10886</xdr:rowOff>
    </xdr:from>
    <xdr:to>
      <xdr:col>3</xdr:col>
      <xdr:colOff>2434256</xdr:colOff>
      <xdr:row>89</xdr:row>
      <xdr:rowOff>673883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66057" y="61101515"/>
          <a:ext cx="2423370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90</xdr:row>
      <xdr:rowOff>10886</xdr:rowOff>
    </xdr:from>
    <xdr:to>
      <xdr:col>3</xdr:col>
      <xdr:colOff>2434256</xdr:colOff>
      <xdr:row>90</xdr:row>
      <xdr:rowOff>673883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66057" y="61798200"/>
          <a:ext cx="2423370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91</xdr:row>
      <xdr:rowOff>10886</xdr:rowOff>
    </xdr:from>
    <xdr:to>
      <xdr:col>3</xdr:col>
      <xdr:colOff>2449497</xdr:colOff>
      <xdr:row>91</xdr:row>
      <xdr:rowOff>673883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66057" y="62494886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92</xdr:row>
      <xdr:rowOff>10886</xdr:rowOff>
    </xdr:from>
    <xdr:to>
      <xdr:col>3</xdr:col>
      <xdr:colOff>2449497</xdr:colOff>
      <xdr:row>92</xdr:row>
      <xdr:rowOff>673883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66057" y="63191572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93</xdr:row>
      <xdr:rowOff>10886</xdr:rowOff>
    </xdr:from>
    <xdr:to>
      <xdr:col>3</xdr:col>
      <xdr:colOff>2449497</xdr:colOff>
      <xdr:row>93</xdr:row>
      <xdr:rowOff>673883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66057" y="63888257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94</xdr:row>
      <xdr:rowOff>10886</xdr:rowOff>
    </xdr:from>
    <xdr:to>
      <xdr:col>3</xdr:col>
      <xdr:colOff>2441877</xdr:colOff>
      <xdr:row>94</xdr:row>
      <xdr:rowOff>673883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66057" y="64584943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95</xdr:row>
      <xdr:rowOff>10886</xdr:rowOff>
    </xdr:from>
    <xdr:to>
      <xdr:col>3</xdr:col>
      <xdr:colOff>2441877</xdr:colOff>
      <xdr:row>95</xdr:row>
      <xdr:rowOff>673883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66057" y="65281629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96</xdr:row>
      <xdr:rowOff>10886</xdr:rowOff>
    </xdr:from>
    <xdr:to>
      <xdr:col>3</xdr:col>
      <xdr:colOff>2441877</xdr:colOff>
      <xdr:row>96</xdr:row>
      <xdr:rowOff>673883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66057" y="65978315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97</xdr:row>
      <xdr:rowOff>10886</xdr:rowOff>
    </xdr:from>
    <xdr:to>
      <xdr:col>3</xdr:col>
      <xdr:colOff>2441877</xdr:colOff>
      <xdr:row>97</xdr:row>
      <xdr:rowOff>673883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66057" y="66675000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98</xdr:row>
      <xdr:rowOff>10886</xdr:rowOff>
    </xdr:from>
    <xdr:to>
      <xdr:col>3</xdr:col>
      <xdr:colOff>2441877</xdr:colOff>
      <xdr:row>98</xdr:row>
      <xdr:rowOff>673883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66057" y="67371686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99</xdr:row>
      <xdr:rowOff>10886</xdr:rowOff>
    </xdr:from>
    <xdr:to>
      <xdr:col>3</xdr:col>
      <xdr:colOff>2441877</xdr:colOff>
      <xdr:row>99</xdr:row>
      <xdr:rowOff>673883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66057" y="68068372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100</xdr:row>
      <xdr:rowOff>10886</xdr:rowOff>
    </xdr:from>
    <xdr:to>
      <xdr:col>3</xdr:col>
      <xdr:colOff>2441877</xdr:colOff>
      <xdr:row>100</xdr:row>
      <xdr:rowOff>673883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66057" y="68765057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101</xdr:row>
      <xdr:rowOff>10886</xdr:rowOff>
    </xdr:from>
    <xdr:to>
      <xdr:col>3</xdr:col>
      <xdr:colOff>2441877</xdr:colOff>
      <xdr:row>101</xdr:row>
      <xdr:rowOff>673883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66057" y="69461743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102</xdr:row>
      <xdr:rowOff>10886</xdr:rowOff>
    </xdr:from>
    <xdr:to>
      <xdr:col>3</xdr:col>
      <xdr:colOff>2441877</xdr:colOff>
      <xdr:row>102</xdr:row>
      <xdr:rowOff>673883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66057" y="70158429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103</xdr:row>
      <xdr:rowOff>10886</xdr:rowOff>
    </xdr:from>
    <xdr:to>
      <xdr:col>3</xdr:col>
      <xdr:colOff>2441877</xdr:colOff>
      <xdr:row>103</xdr:row>
      <xdr:rowOff>673883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66057" y="70855115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104</xdr:row>
      <xdr:rowOff>10886</xdr:rowOff>
    </xdr:from>
    <xdr:to>
      <xdr:col>3</xdr:col>
      <xdr:colOff>2441877</xdr:colOff>
      <xdr:row>104</xdr:row>
      <xdr:rowOff>673883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66057" y="71551800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105</xdr:row>
      <xdr:rowOff>10886</xdr:rowOff>
    </xdr:from>
    <xdr:to>
      <xdr:col>3</xdr:col>
      <xdr:colOff>2441877</xdr:colOff>
      <xdr:row>105</xdr:row>
      <xdr:rowOff>673883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66057" y="72248486"/>
          <a:ext cx="243099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106</xdr:row>
      <xdr:rowOff>10886</xdr:rowOff>
    </xdr:from>
    <xdr:to>
      <xdr:col>3</xdr:col>
      <xdr:colOff>2449497</xdr:colOff>
      <xdr:row>106</xdr:row>
      <xdr:rowOff>673883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66057" y="72945172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107</xdr:row>
      <xdr:rowOff>10886</xdr:rowOff>
    </xdr:from>
    <xdr:to>
      <xdr:col>3</xdr:col>
      <xdr:colOff>2449497</xdr:colOff>
      <xdr:row>107</xdr:row>
      <xdr:rowOff>673883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66057" y="73641857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108</xdr:row>
      <xdr:rowOff>10886</xdr:rowOff>
    </xdr:from>
    <xdr:to>
      <xdr:col>3</xdr:col>
      <xdr:colOff>2449497</xdr:colOff>
      <xdr:row>108</xdr:row>
      <xdr:rowOff>673883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66057" y="74338543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109</xdr:row>
      <xdr:rowOff>10886</xdr:rowOff>
    </xdr:from>
    <xdr:to>
      <xdr:col>3</xdr:col>
      <xdr:colOff>2449497</xdr:colOff>
      <xdr:row>109</xdr:row>
      <xdr:rowOff>673883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66057" y="75035229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110</xdr:row>
      <xdr:rowOff>10886</xdr:rowOff>
    </xdr:from>
    <xdr:to>
      <xdr:col>3</xdr:col>
      <xdr:colOff>2449497</xdr:colOff>
      <xdr:row>110</xdr:row>
      <xdr:rowOff>673883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66057" y="75731915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111</xdr:row>
      <xdr:rowOff>10886</xdr:rowOff>
    </xdr:from>
    <xdr:to>
      <xdr:col>3</xdr:col>
      <xdr:colOff>2449497</xdr:colOff>
      <xdr:row>111</xdr:row>
      <xdr:rowOff>673883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66057" y="76428600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112</xdr:row>
      <xdr:rowOff>10886</xdr:rowOff>
    </xdr:from>
    <xdr:to>
      <xdr:col>3</xdr:col>
      <xdr:colOff>2449497</xdr:colOff>
      <xdr:row>112</xdr:row>
      <xdr:rowOff>673883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66057" y="77125286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113</xdr:row>
      <xdr:rowOff>10886</xdr:rowOff>
    </xdr:from>
    <xdr:to>
      <xdr:col>3</xdr:col>
      <xdr:colOff>2449497</xdr:colOff>
      <xdr:row>113</xdr:row>
      <xdr:rowOff>673883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66057" y="77821972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114</xdr:row>
      <xdr:rowOff>10886</xdr:rowOff>
    </xdr:from>
    <xdr:to>
      <xdr:col>3</xdr:col>
      <xdr:colOff>2449497</xdr:colOff>
      <xdr:row>114</xdr:row>
      <xdr:rowOff>673883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66057" y="78518657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115</xdr:row>
      <xdr:rowOff>10886</xdr:rowOff>
    </xdr:from>
    <xdr:to>
      <xdr:col>3</xdr:col>
      <xdr:colOff>2449497</xdr:colOff>
      <xdr:row>115</xdr:row>
      <xdr:rowOff>673883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66057" y="79215343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116</xdr:row>
      <xdr:rowOff>10886</xdr:rowOff>
    </xdr:from>
    <xdr:to>
      <xdr:col>3</xdr:col>
      <xdr:colOff>2449497</xdr:colOff>
      <xdr:row>116</xdr:row>
      <xdr:rowOff>673883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66057" y="79912029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117</xdr:row>
      <xdr:rowOff>10886</xdr:rowOff>
    </xdr:from>
    <xdr:to>
      <xdr:col>3</xdr:col>
      <xdr:colOff>2449497</xdr:colOff>
      <xdr:row>117</xdr:row>
      <xdr:rowOff>673883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66057" y="80608715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118</xdr:row>
      <xdr:rowOff>10886</xdr:rowOff>
    </xdr:from>
    <xdr:to>
      <xdr:col>3</xdr:col>
      <xdr:colOff>2449497</xdr:colOff>
      <xdr:row>118</xdr:row>
      <xdr:rowOff>673883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66057" y="81305400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119</xdr:row>
      <xdr:rowOff>10886</xdr:rowOff>
    </xdr:from>
    <xdr:to>
      <xdr:col>3</xdr:col>
      <xdr:colOff>2449497</xdr:colOff>
      <xdr:row>119</xdr:row>
      <xdr:rowOff>673883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66057" y="82002086"/>
          <a:ext cx="2438611" cy="66299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</xdr:colOff>
      <xdr:row>120</xdr:row>
      <xdr:rowOff>10886</xdr:rowOff>
    </xdr:from>
    <xdr:to>
      <xdr:col>3</xdr:col>
      <xdr:colOff>2449497</xdr:colOff>
      <xdr:row>120</xdr:row>
      <xdr:rowOff>673883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66057" y="82698772"/>
          <a:ext cx="2438611" cy="662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127"/>
  <sheetViews>
    <sheetView topLeftCell="B1" zoomScaleNormal="100" zoomScaleSheetLayoutView="100" workbookViewId="0">
      <selection activeCell="O6" sqref="O6:O125"/>
    </sheetView>
  </sheetViews>
  <sheetFormatPr defaultColWidth="9.109375" defaultRowHeight="17.399999999999999"/>
  <cols>
    <col min="1" max="1" width="29.5546875" style="1" hidden="1" customWidth="1"/>
    <col min="2" max="2" width="8.109375" style="1" customWidth="1"/>
    <col min="3" max="3" width="19.5546875" style="3" hidden="1" customWidth="1"/>
    <col min="4" max="4" width="23.88671875" style="3" customWidth="1"/>
    <col min="5" max="5" width="13" style="19" customWidth="1"/>
    <col min="6" max="6" width="39.33203125" style="1" customWidth="1"/>
    <col min="7" max="7" width="13.109375" style="13" customWidth="1"/>
    <col min="8" max="8" width="10.33203125" style="1" customWidth="1"/>
    <col min="9" max="9" width="15.6640625" style="17" customWidth="1"/>
    <col min="10" max="10" width="17.109375" style="13" customWidth="1"/>
    <col min="11" max="13" width="5.33203125" style="3" customWidth="1"/>
    <col min="14" max="14" width="20.33203125" style="1" customWidth="1"/>
    <col min="15" max="15" width="10.109375" style="1" bestFit="1" customWidth="1"/>
    <col min="16" max="16384" width="9.109375" style="1"/>
  </cols>
  <sheetData>
    <row r="1" spans="1:15" ht="102.75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5" ht="40.5" customHeight="1">
      <c r="A2" s="79" t="s">
        <v>46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</row>
    <row r="3" spans="1:15" s="4" customFormat="1" ht="20.25" customHeight="1" thickBot="1">
      <c r="A3" s="81" t="s">
        <v>47</v>
      </c>
      <c r="B3" s="82"/>
      <c r="C3" s="82"/>
      <c r="D3" s="82"/>
      <c r="E3" s="82"/>
      <c r="G3" s="11"/>
      <c r="I3" s="14"/>
      <c r="J3" s="11"/>
    </row>
    <row r="4" spans="1:15" s="2" customFormat="1" ht="33" customHeight="1">
      <c r="A4" s="7" t="s">
        <v>40</v>
      </c>
      <c r="B4" s="84" t="s">
        <v>41</v>
      </c>
      <c r="C4" s="83" t="s">
        <v>57</v>
      </c>
      <c r="D4" s="83" t="s">
        <v>48</v>
      </c>
      <c r="E4" s="87" t="s">
        <v>42</v>
      </c>
      <c r="F4" s="83" t="s">
        <v>43</v>
      </c>
      <c r="G4" s="89" t="s">
        <v>53</v>
      </c>
      <c r="H4" s="83" t="s">
        <v>44</v>
      </c>
      <c r="I4" s="91" t="s">
        <v>45</v>
      </c>
      <c r="J4" s="89" t="s">
        <v>54</v>
      </c>
      <c r="K4" s="83" t="s">
        <v>49</v>
      </c>
      <c r="L4" s="83"/>
      <c r="M4" s="83"/>
      <c r="N4" s="77" t="s">
        <v>55</v>
      </c>
    </row>
    <row r="5" spans="1:15" s="2" customFormat="1" ht="32.25" customHeight="1" thickBot="1">
      <c r="A5" s="7"/>
      <c r="B5" s="85"/>
      <c r="C5" s="86"/>
      <c r="D5" s="86"/>
      <c r="E5" s="88"/>
      <c r="F5" s="86"/>
      <c r="G5" s="90"/>
      <c r="H5" s="86"/>
      <c r="I5" s="92"/>
      <c r="J5" s="90"/>
      <c r="K5" s="10">
        <v>40</v>
      </c>
      <c r="L5" s="10">
        <v>45</v>
      </c>
      <c r="M5" s="10">
        <v>50</v>
      </c>
      <c r="N5" s="78"/>
    </row>
    <row r="6" spans="1:15" ht="24" customHeight="1">
      <c r="A6" s="33"/>
      <c r="B6" s="34">
        <v>1</v>
      </c>
      <c r="C6" s="76" t="s">
        <v>0</v>
      </c>
      <c r="D6" s="76" t="str">
        <f>"CHAIN-"&amp;C6</f>
        <v>CHAIN-FGD080</v>
      </c>
      <c r="E6" s="18">
        <f>I6/H6</f>
        <v>6.22</v>
      </c>
      <c r="F6" s="8" t="s">
        <v>50</v>
      </c>
      <c r="G6" s="12">
        <v>233</v>
      </c>
      <c r="H6" s="8">
        <v>1</v>
      </c>
      <c r="I6" s="15">
        <v>6.22</v>
      </c>
      <c r="J6" s="12">
        <f>G6*H6</f>
        <v>233</v>
      </c>
      <c r="K6" s="9">
        <v>1</v>
      </c>
      <c r="L6" s="9"/>
      <c r="M6" s="9"/>
      <c r="N6" s="35"/>
      <c r="O6" s="13">
        <f>J6/I6</f>
        <v>37.459807073954984</v>
      </c>
    </row>
    <row r="7" spans="1:15" s="3" customFormat="1" ht="24" customHeight="1">
      <c r="A7" s="33"/>
      <c r="B7" s="34">
        <v>2</v>
      </c>
      <c r="C7" s="71"/>
      <c r="D7" s="71"/>
      <c r="E7" s="18">
        <f t="shared" ref="E7:E67" si="0">I7/H7</f>
        <v>7.08</v>
      </c>
      <c r="F7" s="8" t="s">
        <v>51</v>
      </c>
      <c r="G7" s="12">
        <v>249</v>
      </c>
      <c r="H7" s="8">
        <v>1</v>
      </c>
      <c r="I7" s="15">
        <v>7.08</v>
      </c>
      <c r="J7" s="12">
        <f t="shared" ref="J7:J70" si="1">G7*H7</f>
        <v>249</v>
      </c>
      <c r="K7" s="9"/>
      <c r="L7" s="9">
        <v>1</v>
      </c>
      <c r="M7" s="9"/>
      <c r="N7" s="35"/>
      <c r="O7" s="13">
        <f t="shared" ref="O7:O70" si="2">J7/I7</f>
        <v>35.16949152542373</v>
      </c>
    </row>
    <row r="8" spans="1:15" s="3" customFormat="1" ht="24" customHeight="1">
      <c r="A8" s="33"/>
      <c r="B8" s="34">
        <v>3</v>
      </c>
      <c r="C8" s="72"/>
      <c r="D8" s="72"/>
      <c r="E8" s="18">
        <f t="shared" si="0"/>
        <v>7.81</v>
      </c>
      <c r="F8" s="8" t="s">
        <v>52</v>
      </c>
      <c r="G8" s="12">
        <v>264</v>
      </c>
      <c r="H8" s="8">
        <v>1</v>
      </c>
      <c r="I8" s="15">
        <v>7.81</v>
      </c>
      <c r="J8" s="12">
        <f t="shared" si="1"/>
        <v>264</v>
      </c>
      <c r="K8" s="9"/>
      <c r="L8" s="9"/>
      <c r="M8" s="9">
        <v>1</v>
      </c>
      <c r="N8" s="35"/>
      <c r="O8" s="13">
        <f t="shared" si="2"/>
        <v>33.802816901408455</v>
      </c>
    </row>
    <row r="9" spans="1:15" ht="24" customHeight="1">
      <c r="A9" s="33"/>
      <c r="B9" s="34">
        <v>4</v>
      </c>
      <c r="C9" s="70" t="s">
        <v>1</v>
      </c>
      <c r="D9" s="70" t="str">
        <f t="shared" ref="D9:D123" si="3">"CHAIN-"&amp;C9</f>
        <v>CHAIN-BXR033</v>
      </c>
      <c r="E9" s="18">
        <f t="shared" si="0"/>
        <v>9.5399999999999991</v>
      </c>
      <c r="F9" s="8" t="s">
        <v>50</v>
      </c>
      <c r="G9" s="12">
        <v>288</v>
      </c>
      <c r="H9" s="8">
        <v>1</v>
      </c>
      <c r="I9" s="16">
        <v>9.5399999999999991</v>
      </c>
      <c r="J9" s="12">
        <f t="shared" si="1"/>
        <v>288</v>
      </c>
      <c r="K9" s="9">
        <v>1</v>
      </c>
      <c r="L9" s="9"/>
      <c r="M9" s="9"/>
      <c r="N9" s="36"/>
      <c r="O9" s="13">
        <f t="shared" si="2"/>
        <v>30.188679245283023</v>
      </c>
    </row>
    <row r="10" spans="1:15" s="3" customFormat="1" ht="24" customHeight="1">
      <c r="A10" s="33"/>
      <c r="B10" s="34">
        <v>5</v>
      </c>
      <c r="C10" s="71"/>
      <c r="D10" s="71"/>
      <c r="E10" s="18">
        <f t="shared" si="0"/>
        <v>10.64</v>
      </c>
      <c r="F10" s="8" t="s">
        <v>51</v>
      </c>
      <c r="G10" s="12">
        <v>309</v>
      </c>
      <c r="H10" s="8">
        <v>1</v>
      </c>
      <c r="I10" s="16">
        <v>10.64</v>
      </c>
      <c r="J10" s="12">
        <f t="shared" si="1"/>
        <v>309</v>
      </c>
      <c r="K10" s="9"/>
      <c r="L10" s="9">
        <v>1</v>
      </c>
      <c r="M10" s="9"/>
      <c r="N10" s="36"/>
      <c r="O10" s="13">
        <f t="shared" si="2"/>
        <v>29.041353383458645</v>
      </c>
    </row>
    <row r="11" spans="1:15" s="3" customFormat="1" ht="24" customHeight="1">
      <c r="A11" s="33"/>
      <c r="B11" s="34">
        <v>6</v>
      </c>
      <c r="C11" s="72"/>
      <c r="D11" s="72"/>
      <c r="E11" s="18">
        <f t="shared" si="0"/>
        <v>11.92</v>
      </c>
      <c r="F11" s="8" t="s">
        <v>52</v>
      </c>
      <c r="G11" s="12">
        <v>332</v>
      </c>
      <c r="H11" s="8">
        <v>1</v>
      </c>
      <c r="I11" s="16">
        <v>11.92</v>
      </c>
      <c r="J11" s="12">
        <f t="shared" si="1"/>
        <v>332</v>
      </c>
      <c r="K11" s="9"/>
      <c r="L11" s="9"/>
      <c r="M11" s="9">
        <v>1</v>
      </c>
      <c r="N11" s="36"/>
      <c r="O11" s="13">
        <f t="shared" si="2"/>
        <v>27.85234899328859</v>
      </c>
    </row>
    <row r="12" spans="1:15" ht="24" customHeight="1">
      <c r="A12" s="33"/>
      <c r="B12" s="34">
        <v>7</v>
      </c>
      <c r="C12" s="70" t="s">
        <v>2</v>
      </c>
      <c r="D12" s="70" t="str">
        <f t="shared" si="3"/>
        <v>CHAIN-FG060</v>
      </c>
      <c r="E12" s="18">
        <f t="shared" si="0"/>
        <v>3.95</v>
      </c>
      <c r="F12" s="8" t="s">
        <v>50</v>
      </c>
      <c r="G12" s="12">
        <v>190</v>
      </c>
      <c r="H12" s="8">
        <v>1</v>
      </c>
      <c r="I12" s="16">
        <v>3.95</v>
      </c>
      <c r="J12" s="12">
        <f t="shared" si="1"/>
        <v>190</v>
      </c>
      <c r="K12" s="9">
        <v>1</v>
      </c>
      <c r="L12" s="9"/>
      <c r="M12" s="9"/>
      <c r="N12" s="36"/>
      <c r="O12" s="13">
        <f t="shared" si="2"/>
        <v>48.101265822784811</v>
      </c>
    </row>
    <row r="13" spans="1:15" s="3" customFormat="1" ht="24" customHeight="1">
      <c r="A13" s="33"/>
      <c r="B13" s="34">
        <v>8</v>
      </c>
      <c r="C13" s="71"/>
      <c r="D13" s="71"/>
      <c r="E13" s="18">
        <f t="shared" si="0"/>
        <v>4.3499999999999996</v>
      </c>
      <c r="F13" s="8" t="s">
        <v>51</v>
      </c>
      <c r="G13" s="12">
        <v>201</v>
      </c>
      <c r="H13" s="8">
        <v>1</v>
      </c>
      <c r="I13" s="16">
        <v>4.3499999999999996</v>
      </c>
      <c r="J13" s="12">
        <f t="shared" si="1"/>
        <v>201</v>
      </c>
      <c r="K13" s="9"/>
      <c r="L13" s="9">
        <v>1</v>
      </c>
      <c r="M13" s="9"/>
      <c r="N13" s="36"/>
      <c r="O13" s="13">
        <f t="shared" si="2"/>
        <v>46.206896551724142</v>
      </c>
    </row>
    <row r="14" spans="1:15" s="3" customFormat="1" ht="24" customHeight="1">
      <c r="A14" s="33"/>
      <c r="B14" s="34">
        <v>9</v>
      </c>
      <c r="C14" s="72"/>
      <c r="D14" s="72"/>
      <c r="E14" s="18">
        <f t="shared" si="0"/>
        <v>4.8899999999999997</v>
      </c>
      <c r="F14" s="8" t="s">
        <v>52</v>
      </c>
      <c r="G14" s="12">
        <v>211</v>
      </c>
      <c r="H14" s="8">
        <v>1</v>
      </c>
      <c r="I14" s="16">
        <v>4.8899999999999997</v>
      </c>
      <c r="J14" s="12">
        <f t="shared" si="1"/>
        <v>211</v>
      </c>
      <c r="K14" s="9"/>
      <c r="L14" s="9"/>
      <c r="M14" s="9">
        <v>1</v>
      </c>
      <c r="N14" s="36"/>
      <c r="O14" s="13">
        <f t="shared" si="2"/>
        <v>43.149284253578735</v>
      </c>
    </row>
    <row r="15" spans="1:15" ht="24" customHeight="1">
      <c r="A15" s="33"/>
      <c r="B15" s="34">
        <v>10</v>
      </c>
      <c r="C15" s="70" t="s">
        <v>3</v>
      </c>
      <c r="D15" s="70" t="str">
        <f t="shared" si="3"/>
        <v>CHAIN-BX026</v>
      </c>
      <c r="E15" s="18">
        <f t="shared" si="0"/>
        <v>4.71</v>
      </c>
      <c r="F15" s="8" t="s">
        <v>50</v>
      </c>
      <c r="G15" s="12">
        <v>200</v>
      </c>
      <c r="H15" s="8">
        <v>1</v>
      </c>
      <c r="I15" s="16">
        <v>4.71</v>
      </c>
      <c r="J15" s="12">
        <f t="shared" si="1"/>
        <v>200</v>
      </c>
      <c r="K15" s="9">
        <v>1</v>
      </c>
      <c r="L15" s="9"/>
      <c r="M15" s="9"/>
      <c r="N15" s="36"/>
      <c r="O15" s="13">
        <f t="shared" si="2"/>
        <v>42.462845010615709</v>
      </c>
    </row>
    <row r="16" spans="1:15" s="3" customFormat="1" ht="24" customHeight="1">
      <c r="A16" s="33"/>
      <c r="B16" s="34">
        <v>11</v>
      </c>
      <c r="C16" s="71"/>
      <c r="D16" s="71"/>
      <c r="E16" s="18">
        <f t="shared" si="0"/>
        <v>5.24</v>
      </c>
      <c r="F16" s="8" t="s">
        <v>51</v>
      </c>
      <c r="G16" s="12">
        <v>212</v>
      </c>
      <c r="H16" s="8">
        <v>1</v>
      </c>
      <c r="I16" s="16">
        <v>5.24</v>
      </c>
      <c r="J16" s="12">
        <f t="shared" si="1"/>
        <v>212</v>
      </c>
      <c r="K16" s="9"/>
      <c r="L16" s="9">
        <v>1</v>
      </c>
      <c r="M16" s="9"/>
      <c r="N16" s="36"/>
      <c r="O16" s="13">
        <f t="shared" si="2"/>
        <v>40.458015267175568</v>
      </c>
    </row>
    <row r="17" spans="1:15" s="3" customFormat="1" ht="24" customHeight="1">
      <c r="A17" s="33"/>
      <c r="B17" s="34">
        <v>12</v>
      </c>
      <c r="C17" s="72"/>
      <c r="D17" s="72"/>
      <c r="E17" s="18">
        <f t="shared" si="0"/>
        <v>5.7</v>
      </c>
      <c r="F17" s="8" t="s">
        <v>52</v>
      </c>
      <c r="G17" s="12">
        <v>213</v>
      </c>
      <c r="H17" s="8">
        <v>1</v>
      </c>
      <c r="I17" s="16">
        <v>5.7</v>
      </c>
      <c r="J17" s="12">
        <f t="shared" si="1"/>
        <v>213</v>
      </c>
      <c r="K17" s="9"/>
      <c r="L17" s="9"/>
      <c r="M17" s="9">
        <v>1</v>
      </c>
      <c r="N17" s="36"/>
      <c r="O17" s="13">
        <f t="shared" si="2"/>
        <v>37.368421052631575</v>
      </c>
    </row>
    <row r="18" spans="1:15" ht="24" customHeight="1">
      <c r="A18" s="33"/>
      <c r="B18" s="34">
        <v>13</v>
      </c>
      <c r="C18" s="70" t="s">
        <v>7</v>
      </c>
      <c r="D18" s="70" t="str">
        <f t="shared" si="3"/>
        <v>CHAIN-CTR019</v>
      </c>
      <c r="E18" s="18">
        <f t="shared" si="0"/>
        <v>3.54</v>
      </c>
      <c r="F18" s="8" t="s">
        <v>50</v>
      </c>
      <c r="G18" s="12">
        <v>165</v>
      </c>
      <c r="H18" s="8">
        <v>1</v>
      </c>
      <c r="I18" s="16">
        <v>3.54</v>
      </c>
      <c r="J18" s="12">
        <f t="shared" si="1"/>
        <v>165</v>
      </c>
      <c r="K18" s="9">
        <v>1</v>
      </c>
      <c r="L18" s="9"/>
      <c r="M18" s="9"/>
      <c r="N18" s="36"/>
      <c r="O18" s="13">
        <f t="shared" si="2"/>
        <v>46.610169491525426</v>
      </c>
    </row>
    <row r="19" spans="1:15" s="3" customFormat="1" ht="24" customHeight="1">
      <c r="A19" s="33"/>
      <c r="B19" s="34">
        <v>14</v>
      </c>
      <c r="C19" s="71"/>
      <c r="D19" s="71"/>
      <c r="E19" s="18">
        <f t="shared" si="0"/>
        <v>4.0199999999999996</v>
      </c>
      <c r="F19" s="8" t="s">
        <v>51</v>
      </c>
      <c r="G19" s="12">
        <v>203</v>
      </c>
      <c r="H19" s="8">
        <v>1</v>
      </c>
      <c r="I19" s="16">
        <v>4.0199999999999996</v>
      </c>
      <c r="J19" s="12">
        <f t="shared" si="1"/>
        <v>203</v>
      </c>
      <c r="K19" s="9"/>
      <c r="L19" s="9">
        <v>1</v>
      </c>
      <c r="M19" s="9"/>
      <c r="N19" s="36"/>
      <c r="O19" s="13">
        <f t="shared" si="2"/>
        <v>50.497512437810954</v>
      </c>
    </row>
    <row r="20" spans="1:15" s="3" customFormat="1" ht="24" customHeight="1">
      <c r="A20" s="33"/>
      <c r="B20" s="34">
        <v>15</v>
      </c>
      <c r="C20" s="72"/>
      <c r="D20" s="72"/>
      <c r="E20" s="18">
        <f t="shared" si="0"/>
        <v>4.32</v>
      </c>
      <c r="F20" s="8" t="s">
        <v>52</v>
      </c>
      <c r="G20" s="12">
        <v>212</v>
      </c>
      <c r="H20" s="8">
        <v>1</v>
      </c>
      <c r="I20" s="16">
        <v>4.32</v>
      </c>
      <c r="J20" s="12">
        <f t="shared" si="1"/>
        <v>212</v>
      </c>
      <c r="K20" s="9"/>
      <c r="L20" s="9"/>
      <c r="M20" s="9">
        <v>1</v>
      </c>
      <c r="N20" s="36"/>
      <c r="O20" s="13">
        <f t="shared" si="2"/>
        <v>49.074074074074069</v>
      </c>
    </row>
    <row r="21" spans="1:15" ht="24" customHeight="1">
      <c r="A21" s="33"/>
      <c r="B21" s="34">
        <v>16</v>
      </c>
      <c r="C21" s="70" t="s">
        <v>4</v>
      </c>
      <c r="D21" s="70" t="str">
        <f t="shared" si="3"/>
        <v>CHAIN-FR050</v>
      </c>
      <c r="E21" s="18">
        <f t="shared" si="0"/>
        <v>3.23</v>
      </c>
      <c r="F21" s="8" t="s">
        <v>50</v>
      </c>
      <c r="G21" s="12">
        <v>173</v>
      </c>
      <c r="H21" s="8">
        <v>1</v>
      </c>
      <c r="I21" s="16">
        <v>3.23</v>
      </c>
      <c r="J21" s="12">
        <f t="shared" si="1"/>
        <v>173</v>
      </c>
      <c r="K21" s="9">
        <v>1</v>
      </c>
      <c r="L21" s="9"/>
      <c r="M21" s="9"/>
      <c r="N21" s="36"/>
      <c r="O21" s="13">
        <f t="shared" si="2"/>
        <v>53.560371517027868</v>
      </c>
    </row>
    <row r="22" spans="1:15" s="3" customFormat="1" ht="24" customHeight="1">
      <c r="A22" s="33"/>
      <c r="B22" s="34">
        <v>17</v>
      </c>
      <c r="C22" s="71"/>
      <c r="D22" s="71"/>
      <c r="E22" s="18">
        <f t="shared" si="0"/>
        <v>3.62</v>
      </c>
      <c r="F22" s="8" t="s">
        <v>51</v>
      </c>
      <c r="G22" s="12">
        <v>181</v>
      </c>
      <c r="H22" s="8">
        <v>1</v>
      </c>
      <c r="I22" s="16">
        <v>3.62</v>
      </c>
      <c r="J22" s="12">
        <f t="shared" si="1"/>
        <v>181</v>
      </c>
      <c r="K22" s="9"/>
      <c r="L22" s="9">
        <v>1</v>
      </c>
      <c r="M22" s="9"/>
      <c r="N22" s="36"/>
      <c r="O22" s="13">
        <f t="shared" si="2"/>
        <v>50</v>
      </c>
    </row>
    <row r="23" spans="1:15" s="3" customFormat="1" ht="24" customHeight="1">
      <c r="A23" s="33"/>
      <c r="B23" s="34">
        <v>18</v>
      </c>
      <c r="C23" s="72"/>
      <c r="D23" s="72"/>
      <c r="E23" s="18">
        <f t="shared" si="0"/>
        <v>4.01</v>
      </c>
      <c r="F23" s="8" t="s">
        <v>52</v>
      </c>
      <c r="G23" s="12">
        <v>188</v>
      </c>
      <c r="H23" s="8">
        <v>1</v>
      </c>
      <c r="I23" s="16">
        <v>4.01</v>
      </c>
      <c r="J23" s="12">
        <f t="shared" si="1"/>
        <v>188</v>
      </c>
      <c r="K23" s="9"/>
      <c r="L23" s="9"/>
      <c r="M23" s="9">
        <v>1</v>
      </c>
      <c r="N23" s="36"/>
      <c r="O23" s="13">
        <f t="shared" si="2"/>
        <v>46.882793017456365</v>
      </c>
    </row>
    <row r="24" spans="1:15" ht="24" customHeight="1">
      <c r="A24" s="33"/>
      <c r="B24" s="34">
        <v>19</v>
      </c>
      <c r="C24" s="70" t="s">
        <v>5</v>
      </c>
      <c r="D24" s="70" t="str">
        <f t="shared" si="3"/>
        <v>CHAIN-CH028</v>
      </c>
      <c r="E24" s="18">
        <f t="shared" si="0"/>
        <v>1.42</v>
      </c>
      <c r="F24" s="8" t="s">
        <v>50</v>
      </c>
      <c r="G24" s="12">
        <v>139</v>
      </c>
      <c r="H24" s="8">
        <v>1</v>
      </c>
      <c r="I24" s="16">
        <v>1.42</v>
      </c>
      <c r="J24" s="12">
        <f t="shared" si="1"/>
        <v>139</v>
      </c>
      <c r="K24" s="9">
        <v>1</v>
      </c>
      <c r="L24" s="9"/>
      <c r="M24" s="9"/>
      <c r="N24" s="36"/>
      <c r="O24" s="13">
        <f t="shared" si="2"/>
        <v>97.887323943661983</v>
      </c>
    </row>
    <row r="25" spans="1:15" s="3" customFormat="1" ht="24" customHeight="1">
      <c r="A25" s="33"/>
      <c r="B25" s="34">
        <v>20</v>
      </c>
      <c r="C25" s="71"/>
      <c r="D25" s="71"/>
      <c r="E25" s="18">
        <f t="shared" si="0"/>
        <v>1.49</v>
      </c>
      <c r="F25" s="8" t="s">
        <v>51</v>
      </c>
      <c r="G25" s="12">
        <v>142</v>
      </c>
      <c r="H25" s="8">
        <v>1</v>
      </c>
      <c r="I25" s="16">
        <v>1.49</v>
      </c>
      <c r="J25" s="12">
        <f t="shared" si="1"/>
        <v>142</v>
      </c>
      <c r="K25" s="9"/>
      <c r="L25" s="9">
        <v>1</v>
      </c>
      <c r="M25" s="9"/>
      <c r="N25" s="36"/>
      <c r="O25" s="13">
        <f t="shared" si="2"/>
        <v>95.302013422818789</v>
      </c>
    </row>
    <row r="26" spans="1:15" s="3" customFormat="1" ht="24" customHeight="1">
      <c r="A26" s="33"/>
      <c r="B26" s="34">
        <v>21</v>
      </c>
      <c r="C26" s="72"/>
      <c r="D26" s="72"/>
      <c r="E26" s="18">
        <f t="shared" si="0"/>
        <v>1.68</v>
      </c>
      <c r="F26" s="8" t="s">
        <v>52</v>
      </c>
      <c r="G26" s="12">
        <v>147</v>
      </c>
      <c r="H26" s="8">
        <v>1</v>
      </c>
      <c r="I26" s="16">
        <v>1.68</v>
      </c>
      <c r="J26" s="12">
        <f t="shared" si="1"/>
        <v>147</v>
      </c>
      <c r="K26" s="9"/>
      <c r="L26" s="9"/>
      <c r="M26" s="9">
        <v>1</v>
      </c>
      <c r="N26" s="36"/>
      <c r="O26" s="13">
        <f t="shared" si="2"/>
        <v>87.5</v>
      </c>
    </row>
    <row r="27" spans="1:15" ht="24" customHeight="1">
      <c r="A27" s="33"/>
      <c r="B27" s="34">
        <v>22</v>
      </c>
      <c r="C27" s="70" t="s">
        <v>6</v>
      </c>
      <c r="D27" s="70" t="str">
        <f t="shared" si="3"/>
        <v>CHAIN-CTR030</v>
      </c>
      <c r="E27" s="18">
        <f t="shared" si="0"/>
        <v>5.94</v>
      </c>
      <c r="F27" s="8" t="s">
        <v>50</v>
      </c>
      <c r="G27" s="12">
        <v>221</v>
      </c>
      <c r="H27" s="8">
        <v>1</v>
      </c>
      <c r="I27" s="16">
        <v>5.94</v>
      </c>
      <c r="J27" s="12">
        <f t="shared" si="1"/>
        <v>221</v>
      </c>
      <c r="K27" s="9">
        <v>1</v>
      </c>
      <c r="L27" s="9"/>
      <c r="M27" s="9"/>
      <c r="N27" s="36"/>
      <c r="O27" s="13">
        <f t="shared" si="2"/>
        <v>37.205387205387204</v>
      </c>
    </row>
    <row r="28" spans="1:15" s="3" customFormat="1" ht="24" customHeight="1">
      <c r="A28" s="33"/>
      <c r="B28" s="34">
        <v>23</v>
      </c>
      <c r="C28" s="71"/>
      <c r="D28" s="71"/>
      <c r="E28" s="18">
        <f t="shared" si="0"/>
        <v>6.53</v>
      </c>
      <c r="F28" s="8" t="s">
        <v>51</v>
      </c>
      <c r="G28" s="12">
        <v>235</v>
      </c>
      <c r="H28" s="8">
        <v>1</v>
      </c>
      <c r="I28" s="16">
        <v>6.53</v>
      </c>
      <c r="J28" s="12">
        <f t="shared" si="1"/>
        <v>235</v>
      </c>
      <c r="K28" s="9"/>
      <c r="L28" s="9">
        <v>1</v>
      </c>
      <c r="M28" s="9"/>
      <c r="N28" s="36"/>
      <c r="O28" s="13">
        <f t="shared" si="2"/>
        <v>35.987748851454825</v>
      </c>
    </row>
    <row r="29" spans="1:15" s="3" customFormat="1" ht="24" customHeight="1">
      <c r="A29" s="33"/>
      <c r="B29" s="34">
        <v>24</v>
      </c>
      <c r="C29" s="72"/>
      <c r="D29" s="72"/>
      <c r="E29" s="18">
        <f t="shared" si="0"/>
        <v>7.04</v>
      </c>
      <c r="F29" s="8" t="s">
        <v>52</v>
      </c>
      <c r="G29" s="12">
        <v>254</v>
      </c>
      <c r="H29" s="8">
        <v>1</v>
      </c>
      <c r="I29" s="16">
        <v>7.04</v>
      </c>
      <c r="J29" s="12">
        <f t="shared" si="1"/>
        <v>254</v>
      </c>
      <c r="K29" s="9"/>
      <c r="L29" s="9"/>
      <c r="M29" s="9">
        <v>1</v>
      </c>
      <c r="N29" s="36"/>
      <c r="O29" s="13">
        <f t="shared" si="2"/>
        <v>36.079545454545453</v>
      </c>
    </row>
    <row r="30" spans="1:15" ht="24" customHeight="1">
      <c r="A30" s="33"/>
      <c r="B30" s="34">
        <v>25</v>
      </c>
      <c r="C30" s="73" t="s">
        <v>8</v>
      </c>
      <c r="D30" s="73" t="str">
        <f t="shared" si="3"/>
        <v>CHAIN-FG040</v>
      </c>
      <c r="E30" s="18">
        <f t="shared" si="0"/>
        <v>2.0299999999999998</v>
      </c>
      <c r="F30" s="8" t="s">
        <v>50</v>
      </c>
      <c r="G30" s="12">
        <v>155</v>
      </c>
      <c r="H30" s="8">
        <v>1</v>
      </c>
      <c r="I30" s="16">
        <v>2.0299999999999998</v>
      </c>
      <c r="J30" s="12">
        <f t="shared" si="1"/>
        <v>155</v>
      </c>
      <c r="K30" s="9">
        <v>1</v>
      </c>
      <c r="L30" s="9"/>
      <c r="M30" s="9"/>
      <c r="N30" s="36"/>
      <c r="O30" s="13">
        <f t="shared" si="2"/>
        <v>76.354679802955673</v>
      </c>
    </row>
    <row r="31" spans="1:15" s="3" customFormat="1" ht="24" customHeight="1">
      <c r="A31" s="33"/>
      <c r="B31" s="34">
        <v>26</v>
      </c>
      <c r="C31" s="74"/>
      <c r="D31" s="74"/>
      <c r="E31" s="18">
        <f t="shared" si="0"/>
        <v>2.1800000000000002</v>
      </c>
      <c r="F31" s="8" t="s">
        <v>51</v>
      </c>
      <c r="G31" s="12">
        <v>161</v>
      </c>
      <c r="H31" s="8">
        <v>1</v>
      </c>
      <c r="I31" s="16">
        <v>2.1800000000000002</v>
      </c>
      <c r="J31" s="12">
        <f t="shared" si="1"/>
        <v>161</v>
      </c>
      <c r="K31" s="9"/>
      <c r="L31" s="9">
        <v>1</v>
      </c>
      <c r="M31" s="9"/>
      <c r="N31" s="36"/>
      <c r="O31" s="13">
        <f t="shared" si="2"/>
        <v>73.853211009174302</v>
      </c>
    </row>
    <row r="32" spans="1:15" s="3" customFormat="1" ht="24" customHeight="1">
      <c r="A32" s="33"/>
      <c r="B32" s="34">
        <v>27</v>
      </c>
      <c r="C32" s="75"/>
      <c r="D32" s="75"/>
      <c r="E32" s="18">
        <f t="shared" si="0"/>
        <v>2.52</v>
      </c>
      <c r="F32" s="8" t="s">
        <v>52</v>
      </c>
      <c r="G32" s="12">
        <v>167</v>
      </c>
      <c r="H32" s="8">
        <v>1</v>
      </c>
      <c r="I32" s="16">
        <v>2.52</v>
      </c>
      <c r="J32" s="12">
        <f t="shared" si="1"/>
        <v>167</v>
      </c>
      <c r="K32" s="9"/>
      <c r="L32" s="9"/>
      <c r="M32" s="9">
        <v>1</v>
      </c>
      <c r="N32" s="36"/>
      <c r="O32" s="13">
        <f t="shared" si="2"/>
        <v>66.269841269841265</v>
      </c>
    </row>
    <row r="33" spans="1:15" ht="24" customHeight="1">
      <c r="A33" s="33"/>
      <c r="B33" s="34">
        <v>28</v>
      </c>
      <c r="C33" s="73" t="s">
        <v>9</v>
      </c>
      <c r="D33" s="73" t="str">
        <f t="shared" si="3"/>
        <v>CHAIN-BXR019</v>
      </c>
      <c r="E33" s="18">
        <f t="shared" si="0"/>
        <v>3.145</v>
      </c>
      <c r="F33" s="8" t="s">
        <v>50</v>
      </c>
      <c r="G33" s="12">
        <v>177</v>
      </c>
      <c r="H33" s="8">
        <v>2</v>
      </c>
      <c r="I33" s="16">
        <v>6.29</v>
      </c>
      <c r="J33" s="12">
        <f t="shared" si="1"/>
        <v>354</v>
      </c>
      <c r="K33" s="9">
        <v>2</v>
      </c>
      <c r="L33" s="9"/>
      <c r="M33" s="9"/>
      <c r="N33" s="36"/>
      <c r="O33" s="13">
        <f t="shared" si="2"/>
        <v>56.27980922098569</v>
      </c>
    </row>
    <row r="34" spans="1:15" s="3" customFormat="1" ht="24" customHeight="1">
      <c r="A34" s="33"/>
      <c r="B34" s="34">
        <v>29</v>
      </c>
      <c r="C34" s="74"/>
      <c r="D34" s="74"/>
      <c r="E34" s="18">
        <f t="shared" si="0"/>
        <v>3.52</v>
      </c>
      <c r="F34" s="8" t="s">
        <v>51</v>
      </c>
      <c r="G34" s="12">
        <v>185</v>
      </c>
      <c r="H34" s="8">
        <v>2</v>
      </c>
      <c r="I34" s="16">
        <v>7.04</v>
      </c>
      <c r="J34" s="12">
        <f t="shared" si="1"/>
        <v>370</v>
      </c>
      <c r="K34" s="9"/>
      <c r="L34" s="9">
        <v>2</v>
      </c>
      <c r="M34" s="9"/>
      <c r="N34" s="36"/>
      <c r="O34" s="13">
        <f t="shared" si="2"/>
        <v>52.55681818181818</v>
      </c>
    </row>
    <row r="35" spans="1:15" s="3" customFormat="1" ht="24" customHeight="1">
      <c r="A35" s="33"/>
      <c r="B35" s="34">
        <v>30</v>
      </c>
      <c r="C35" s="75"/>
      <c r="D35" s="75"/>
      <c r="E35" s="18">
        <f t="shared" si="0"/>
        <v>3.85</v>
      </c>
      <c r="F35" s="8" t="s">
        <v>52</v>
      </c>
      <c r="G35" s="12">
        <v>193</v>
      </c>
      <c r="H35" s="8">
        <v>2</v>
      </c>
      <c r="I35" s="16">
        <v>7.7</v>
      </c>
      <c r="J35" s="12">
        <f t="shared" si="1"/>
        <v>386</v>
      </c>
      <c r="K35" s="9"/>
      <c r="L35" s="9"/>
      <c r="M35" s="9">
        <v>2</v>
      </c>
      <c r="N35" s="36"/>
      <c r="O35" s="13">
        <f t="shared" si="2"/>
        <v>50.129870129870127</v>
      </c>
    </row>
    <row r="36" spans="1:15" ht="24" customHeight="1">
      <c r="A36" s="33"/>
      <c r="B36" s="34">
        <v>31</v>
      </c>
      <c r="C36" s="70" t="s">
        <v>10</v>
      </c>
      <c r="D36" s="70" t="str">
        <f t="shared" si="3"/>
        <v>CHAIN-BX019</v>
      </c>
      <c r="E36" s="18">
        <f t="shared" si="0"/>
        <v>2.71</v>
      </c>
      <c r="F36" s="8" t="s">
        <v>50</v>
      </c>
      <c r="G36" s="21">
        <v>171</v>
      </c>
      <c r="H36" s="8">
        <v>1</v>
      </c>
      <c r="I36" s="16">
        <v>2.71</v>
      </c>
      <c r="J36" s="12">
        <f t="shared" si="1"/>
        <v>171</v>
      </c>
      <c r="K36" s="9">
        <v>1</v>
      </c>
      <c r="L36" s="9"/>
      <c r="M36" s="9"/>
      <c r="N36" s="36"/>
      <c r="O36" s="13">
        <f t="shared" si="2"/>
        <v>63.099630996309962</v>
      </c>
    </row>
    <row r="37" spans="1:15" s="3" customFormat="1" ht="24" customHeight="1">
      <c r="A37" s="33"/>
      <c r="B37" s="34">
        <v>32</v>
      </c>
      <c r="C37" s="71"/>
      <c r="D37" s="71"/>
      <c r="E37" s="18">
        <f t="shared" si="0"/>
        <v>3.04</v>
      </c>
      <c r="F37" s="8" t="s">
        <v>51</v>
      </c>
      <c r="G37" s="21">
        <v>179</v>
      </c>
      <c r="H37" s="8">
        <v>1</v>
      </c>
      <c r="I37" s="16">
        <v>3.04</v>
      </c>
      <c r="J37" s="12">
        <f t="shared" si="1"/>
        <v>179</v>
      </c>
      <c r="K37" s="9"/>
      <c r="L37" s="9">
        <v>1</v>
      </c>
      <c r="M37" s="9"/>
      <c r="N37" s="36"/>
      <c r="O37" s="13">
        <f t="shared" si="2"/>
        <v>58.881578947368418</v>
      </c>
    </row>
    <row r="38" spans="1:15" s="3" customFormat="1" ht="24" customHeight="1">
      <c r="A38" s="33"/>
      <c r="B38" s="34">
        <v>33</v>
      </c>
      <c r="C38" s="72"/>
      <c r="D38" s="72"/>
      <c r="E38" s="18">
        <f t="shared" si="0"/>
        <v>3.31</v>
      </c>
      <c r="F38" s="8" t="s">
        <v>52</v>
      </c>
      <c r="G38" s="21">
        <v>186</v>
      </c>
      <c r="H38" s="8">
        <v>1</v>
      </c>
      <c r="I38" s="16">
        <v>3.31</v>
      </c>
      <c r="J38" s="12">
        <f t="shared" si="1"/>
        <v>186</v>
      </c>
      <c r="K38" s="9"/>
      <c r="L38" s="9"/>
      <c r="M38" s="9">
        <v>1</v>
      </c>
      <c r="N38" s="36"/>
      <c r="O38" s="13">
        <f t="shared" si="2"/>
        <v>56.19335347432024</v>
      </c>
    </row>
    <row r="39" spans="1:15" ht="24" customHeight="1">
      <c r="A39" s="33"/>
      <c r="B39" s="34">
        <v>34</v>
      </c>
      <c r="C39" s="70" t="s">
        <v>11</v>
      </c>
      <c r="D39" s="70" t="str">
        <f t="shared" si="3"/>
        <v>CHAIN-BX025</v>
      </c>
      <c r="E39" s="18">
        <f t="shared" si="0"/>
        <v>3.58</v>
      </c>
      <c r="F39" s="8" t="s">
        <v>50</v>
      </c>
      <c r="G39" s="12">
        <v>181</v>
      </c>
      <c r="H39" s="8">
        <v>1</v>
      </c>
      <c r="I39" s="16">
        <v>3.58</v>
      </c>
      <c r="J39" s="12">
        <f t="shared" si="1"/>
        <v>181</v>
      </c>
      <c r="K39" s="9">
        <v>1</v>
      </c>
      <c r="L39" s="9"/>
      <c r="M39" s="9"/>
      <c r="N39" s="36"/>
      <c r="O39" s="13">
        <f t="shared" si="2"/>
        <v>50.558659217877093</v>
      </c>
    </row>
    <row r="40" spans="1:15" s="3" customFormat="1" ht="24" customHeight="1">
      <c r="A40" s="33"/>
      <c r="B40" s="34">
        <v>35</v>
      </c>
      <c r="C40" s="71"/>
      <c r="D40" s="71"/>
      <c r="E40" s="18">
        <f t="shared" si="0"/>
        <v>4</v>
      </c>
      <c r="F40" s="8" t="s">
        <v>51</v>
      </c>
      <c r="G40" s="12">
        <v>191</v>
      </c>
      <c r="H40" s="8">
        <v>1</v>
      </c>
      <c r="I40" s="16">
        <v>4</v>
      </c>
      <c r="J40" s="12">
        <f t="shared" si="1"/>
        <v>191</v>
      </c>
      <c r="K40" s="9"/>
      <c r="L40" s="9">
        <v>1</v>
      </c>
      <c r="M40" s="9"/>
      <c r="N40" s="36"/>
      <c r="O40" s="13">
        <f t="shared" si="2"/>
        <v>47.75</v>
      </c>
    </row>
    <row r="41" spans="1:15" s="3" customFormat="1" ht="24" customHeight="1">
      <c r="A41" s="33"/>
      <c r="B41" s="34">
        <v>36</v>
      </c>
      <c r="C41" s="72"/>
      <c r="D41" s="72"/>
      <c r="E41" s="18">
        <f t="shared" si="0"/>
        <v>4.4000000000000004</v>
      </c>
      <c r="F41" s="8" t="s">
        <v>52</v>
      </c>
      <c r="G41" s="12">
        <v>199</v>
      </c>
      <c r="H41" s="8">
        <v>1</v>
      </c>
      <c r="I41" s="16">
        <v>4.4000000000000004</v>
      </c>
      <c r="J41" s="12">
        <f t="shared" si="1"/>
        <v>199</v>
      </c>
      <c r="K41" s="9"/>
      <c r="L41" s="9"/>
      <c r="M41" s="9">
        <v>1</v>
      </c>
      <c r="N41" s="36"/>
      <c r="O41" s="13">
        <f t="shared" si="2"/>
        <v>45.227272727272727</v>
      </c>
    </row>
    <row r="42" spans="1:15" ht="24" customHeight="1">
      <c r="A42" s="33"/>
      <c r="B42" s="34">
        <v>37</v>
      </c>
      <c r="C42" s="70" t="s">
        <v>12</v>
      </c>
      <c r="D42" s="70" t="str">
        <f t="shared" si="3"/>
        <v>CHAIN-BXRD033</v>
      </c>
      <c r="E42" s="18">
        <f t="shared" si="0"/>
        <v>8.18</v>
      </c>
      <c r="F42" s="8" t="s">
        <v>50</v>
      </c>
      <c r="G42" s="12">
        <v>278</v>
      </c>
      <c r="H42" s="8">
        <v>1</v>
      </c>
      <c r="I42" s="16">
        <v>8.18</v>
      </c>
      <c r="J42" s="12">
        <f t="shared" si="1"/>
        <v>278</v>
      </c>
      <c r="K42" s="9">
        <v>1</v>
      </c>
      <c r="L42" s="9"/>
      <c r="M42" s="9"/>
      <c r="N42" s="36"/>
      <c r="O42" s="13">
        <f t="shared" si="2"/>
        <v>33.985330073349637</v>
      </c>
    </row>
    <row r="43" spans="1:15" s="3" customFormat="1" ht="24" customHeight="1">
      <c r="A43" s="33"/>
      <c r="B43" s="34">
        <v>38</v>
      </c>
      <c r="C43" s="71"/>
      <c r="D43" s="71"/>
      <c r="E43" s="18">
        <f t="shared" si="0"/>
        <v>9.0399999999999991</v>
      </c>
      <c r="F43" s="8" t="s">
        <v>51</v>
      </c>
      <c r="G43" s="12">
        <v>279</v>
      </c>
      <c r="H43" s="8">
        <v>1</v>
      </c>
      <c r="I43" s="16">
        <v>9.0399999999999991</v>
      </c>
      <c r="J43" s="12">
        <f t="shared" si="1"/>
        <v>279</v>
      </c>
      <c r="K43" s="9"/>
      <c r="L43" s="9">
        <v>1</v>
      </c>
      <c r="M43" s="9"/>
      <c r="N43" s="36"/>
      <c r="O43" s="13">
        <f t="shared" si="2"/>
        <v>30.862831858407084</v>
      </c>
    </row>
    <row r="44" spans="1:15" s="3" customFormat="1" ht="24" customHeight="1">
      <c r="A44" s="33"/>
      <c r="B44" s="34">
        <v>39</v>
      </c>
      <c r="C44" s="72"/>
      <c r="D44" s="72"/>
      <c r="E44" s="18">
        <f t="shared" si="0"/>
        <v>9.57</v>
      </c>
      <c r="F44" s="8" t="s">
        <v>52</v>
      </c>
      <c r="G44" s="12">
        <v>316</v>
      </c>
      <c r="H44" s="8">
        <v>1</v>
      </c>
      <c r="I44" s="16">
        <v>9.57</v>
      </c>
      <c r="J44" s="12">
        <f t="shared" si="1"/>
        <v>316</v>
      </c>
      <c r="K44" s="9"/>
      <c r="L44" s="9"/>
      <c r="M44" s="9">
        <v>1</v>
      </c>
      <c r="N44" s="36"/>
      <c r="O44" s="13">
        <f t="shared" si="2"/>
        <v>33.01985370950888</v>
      </c>
    </row>
    <row r="45" spans="1:15" ht="24" customHeight="1">
      <c r="A45" s="33"/>
      <c r="B45" s="34">
        <v>43</v>
      </c>
      <c r="C45" s="70" t="s">
        <v>13</v>
      </c>
      <c r="D45" s="70" t="str">
        <f t="shared" si="3"/>
        <v>CHAIN-CQ060</v>
      </c>
      <c r="E45" s="18">
        <f t="shared" si="0"/>
        <v>4.55</v>
      </c>
      <c r="F45" s="8" t="s">
        <v>50</v>
      </c>
      <c r="G45" s="12">
        <v>197</v>
      </c>
      <c r="H45" s="8">
        <v>1</v>
      </c>
      <c r="I45" s="16">
        <v>4.55</v>
      </c>
      <c r="J45" s="12">
        <f t="shared" si="1"/>
        <v>197</v>
      </c>
      <c r="K45" s="9">
        <v>1</v>
      </c>
      <c r="L45" s="9"/>
      <c r="M45" s="9"/>
      <c r="N45" s="36"/>
      <c r="O45" s="13">
        <f t="shared" si="2"/>
        <v>43.296703296703299</v>
      </c>
    </row>
    <row r="46" spans="1:15" s="3" customFormat="1" ht="24" customHeight="1">
      <c r="A46" s="33"/>
      <c r="B46" s="34">
        <v>44</v>
      </c>
      <c r="C46" s="71"/>
      <c r="D46" s="71"/>
      <c r="E46" s="18">
        <f t="shared" si="0"/>
        <v>5.08</v>
      </c>
      <c r="F46" s="8" t="s">
        <v>51</v>
      </c>
      <c r="G46" s="12">
        <v>208</v>
      </c>
      <c r="H46" s="8">
        <v>1</v>
      </c>
      <c r="I46" s="16">
        <v>5.08</v>
      </c>
      <c r="J46" s="12">
        <f t="shared" si="1"/>
        <v>208</v>
      </c>
      <c r="K46" s="9"/>
      <c r="L46" s="9">
        <v>1</v>
      </c>
      <c r="M46" s="9"/>
      <c r="N46" s="36"/>
      <c r="O46" s="13">
        <f t="shared" si="2"/>
        <v>40.944881889763778</v>
      </c>
    </row>
    <row r="47" spans="1:15" s="3" customFormat="1" ht="24" customHeight="1">
      <c r="A47" s="33"/>
      <c r="B47" s="34">
        <v>45</v>
      </c>
      <c r="C47" s="72"/>
      <c r="D47" s="72"/>
      <c r="E47" s="18">
        <f t="shared" si="0"/>
        <v>5.7</v>
      </c>
      <c r="F47" s="8" t="s">
        <v>52</v>
      </c>
      <c r="G47" s="12">
        <v>218</v>
      </c>
      <c r="H47" s="8">
        <v>1</v>
      </c>
      <c r="I47" s="16">
        <v>5.7</v>
      </c>
      <c r="J47" s="12">
        <f t="shared" si="1"/>
        <v>218</v>
      </c>
      <c r="K47" s="9"/>
      <c r="L47" s="9"/>
      <c r="M47" s="9">
        <v>1</v>
      </c>
      <c r="N47" s="36"/>
      <c r="O47" s="13">
        <f t="shared" si="2"/>
        <v>38.245614035087719</v>
      </c>
    </row>
    <row r="48" spans="1:15" ht="24" customHeight="1">
      <c r="A48" s="33"/>
      <c r="B48" s="34">
        <v>46</v>
      </c>
      <c r="C48" s="70" t="s">
        <v>14</v>
      </c>
      <c r="D48" s="70" t="str">
        <f t="shared" si="3"/>
        <v>CHAIN-CAD040</v>
      </c>
      <c r="E48" s="18">
        <f t="shared" si="0"/>
        <v>1.9</v>
      </c>
      <c r="F48" s="8" t="s">
        <v>50</v>
      </c>
      <c r="G48" s="12">
        <v>155</v>
      </c>
      <c r="H48" s="8">
        <v>1</v>
      </c>
      <c r="I48" s="16">
        <v>1.9</v>
      </c>
      <c r="J48" s="12">
        <f t="shared" si="1"/>
        <v>155</v>
      </c>
      <c r="K48" s="9">
        <v>1</v>
      </c>
      <c r="L48" s="9"/>
      <c r="M48" s="9"/>
      <c r="N48" s="36"/>
      <c r="O48" s="13">
        <f t="shared" si="2"/>
        <v>81.578947368421055</v>
      </c>
    </row>
    <row r="49" spans="1:15" s="3" customFormat="1" ht="24" customHeight="1">
      <c r="A49" s="33"/>
      <c r="B49" s="34">
        <v>47</v>
      </c>
      <c r="C49" s="71"/>
      <c r="D49" s="71"/>
      <c r="E49" s="18">
        <f t="shared" si="0"/>
        <v>2.09</v>
      </c>
      <c r="F49" s="8" t="s">
        <v>51</v>
      </c>
      <c r="G49" s="12">
        <v>161</v>
      </c>
      <c r="H49" s="8">
        <v>1</v>
      </c>
      <c r="I49" s="16">
        <v>2.09</v>
      </c>
      <c r="J49" s="12">
        <f t="shared" si="1"/>
        <v>161</v>
      </c>
      <c r="K49" s="9"/>
      <c r="L49" s="9">
        <v>1</v>
      </c>
      <c r="M49" s="9"/>
      <c r="N49" s="36"/>
      <c r="O49" s="13">
        <f t="shared" si="2"/>
        <v>77.033492822966508</v>
      </c>
    </row>
    <row r="50" spans="1:15" s="3" customFormat="1" ht="24" customHeight="1">
      <c r="A50" s="33"/>
      <c r="B50" s="34">
        <v>48</v>
      </c>
      <c r="C50" s="72"/>
      <c r="D50" s="72"/>
      <c r="E50" s="18">
        <f t="shared" si="0"/>
        <v>2.29</v>
      </c>
      <c r="F50" s="8" t="s">
        <v>52</v>
      </c>
      <c r="G50" s="12">
        <v>166</v>
      </c>
      <c r="H50" s="8">
        <v>1</v>
      </c>
      <c r="I50" s="16">
        <v>2.29</v>
      </c>
      <c r="J50" s="12">
        <f t="shared" si="1"/>
        <v>166</v>
      </c>
      <c r="K50" s="9"/>
      <c r="L50" s="9"/>
      <c r="M50" s="9">
        <v>1</v>
      </c>
      <c r="N50" s="36"/>
      <c r="O50" s="13">
        <f t="shared" si="2"/>
        <v>72.489082969432317</v>
      </c>
    </row>
    <row r="51" spans="1:15" ht="24" customHeight="1">
      <c r="A51" s="33"/>
      <c r="B51" s="34">
        <v>49</v>
      </c>
      <c r="C51" s="70" t="s">
        <v>15</v>
      </c>
      <c r="D51" s="70" t="str">
        <f t="shared" si="3"/>
        <v>CHAIN-FR083</v>
      </c>
      <c r="E51" s="18">
        <f t="shared" si="0"/>
        <v>7.31</v>
      </c>
      <c r="F51" s="8" t="s">
        <v>50</v>
      </c>
      <c r="G51" s="12">
        <v>250</v>
      </c>
      <c r="H51" s="8">
        <v>1</v>
      </c>
      <c r="I51" s="16">
        <v>7.31</v>
      </c>
      <c r="J51" s="12">
        <f t="shared" si="1"/>
        <v>250</v>
      </c>
      <c r="K51" s="9">
        <v>1</v>
      </c>
      <c r="L51" s="9"/>
      <c r="M51" s="9"/>
      <c r="N51" s="36"/>
      <c r="O51" s="13">
        <f t="shared" si="2"/>
        <v>34.199726402188787</v>
      </c>
    </row>
    <row r="52" spans="1:15" s="3" customFormat="1" ht="24" customHeight="1">
      <c r="A52" s="33"/>
      <c r="B52" s="34">
        <v>50</v>
      </c>
      <c r="C52" s="71"/>
      <c r="D52" s="71"/>
      <c r="E52" s="18">
        <f t="shared" si="0"/>
        <v>8.18</v>
      </c>
      <c r="F52" s="8" t="s">
        <v>51</v>
      </c>
      <c r="G52" s="12">
        <v>268</v>
      </c>
      <c r="H52" s="8">
        <v>1</v>
      </c>
      <c r="I52" s="16">
        <v>8.18</v>
      </c>
      <c r="J52" s="12">
        <f t="shared" si="1"/>
        <v>268</v>
      </c>
      <c r="K52" s="9"/>
      <c r="L52" s="9">
        <v>1</v>
      </c>
      <c r="M52" s="9"/>
      <c r="N52" s="36"/>
      <c r="O52" s="13">
        <f t="shared" si="2"/>
        <v>32.762836185819069</v>
      </c>
    </row>
    <row r="53" spans="1:15" s="3" customFormat="1" ht="24" customHeight="1">
      <c r="A53" s="33"/>
      <c r="B53" s="34">
        <v>51</v>
      </c>
      <c r="C53" s="72"/>
      <c r="D53" s="72"/>
      <c r="E53" s="18">
        <f t="shared" si="0"/>
        <v>9.0399999999999991</v>
      </c>
      <c r="F53" s="8" t="s">
        <v>52</v>
      </c>
      <c r="G53" s="12">
        <v>286</v>
      </c>
      <c r="H53" s="8">
        <v>1</v>
      </c>
      <c r="I53" s="16">
        <v>9.0399999999999991</v>
      </c>
      <c r="J53" s="12">
        <f t="shared" si="1"/>
        <v>286</v>
      </c>
      <c r="K53" s="9"/>
      <c r="L53" s="9"/>
      <c r="M53" s="9">
        <v>1</v>
      </c>
      <c r="N53" s="36"/>
      <c r="O53" s="13">
        <f t="shared" si="2"/>
        <v>31.637168141592923</v>
      </c>
    </row>
    <row r="54" spans="1:15" ht="24" customHeight="1">
      <c r="A54" s="33"/>
      <c r="B54" s="34">
        <v>52</v>
      </c>
      <c r="C54" s="70" t="s">
        <v>16</v>
      </c>
      <c r="D54" s="70" t="str">
        <f t="shared" si="3"/>
        <v>CHAIN-CAD028</v>
      </c>
      <c r="E54" s="18">
        <f t="shared" si="0"/>
        <v>1.32</v>
      </c>
      <c r="F54" s="8" t="s">
        <v>50</v>
      </c>
      <c r="G54" s="12">
        <v>143</v>
      </c>
      <c r="H54" s="8">
        <v>1</v>
      </c>
      <c r="I54" s="16">
        <v>1.32</v>
      </c>
      <c r="J54" s="12">
        <f t="shared" si="1"/>
        <v>143</v>
      </c>
      <c r="K54" s="9">
        <v>1</v>
      </c>
      <c r="L54" s="9"/>
      <c r="M54" s="9"/>
      <c r="N54" s="36"/>
      <c r="O54" s="13">
        <f t="shared" si="2"/>
        <v>108.33333333333333</v>
      </c>
    </row>
    <row r="55" spans="1:15" s="3" customFormat="1" ht="24" customHeight="1">
      <c r="A55" s="33"/>
      <c r="B55" s="34">
        <v>53</v>
      </c>
      <c r="C55" s="71"/>
      <c r="D55" s="71"/>
      <c r="E55" s="18">
        <f t="shared" si="0"/>
        <v>1.51</v>
      </c>
      <c r="F55" s="8" t="s">
        <v>51</v>
      </c>
      <c r="G55" s="12">
        <v>149</v>
      </c>
      <c r="H55" s="8">
        <v>1</v>
      </c>
      <c r="I55" s="16">
        <v>1.51</v>
      </c>
      <c r="J55" s="12">
        <f t="shared" si="1"/>
        <v>149</v>
      </c>
      <c r="K55" s="9"/>
      <c r="L55" s="9">
        <v>1</v>
      </c>
      <c r="M55" s="9"/>
      <c r="N55" s="36"/>
      <c r="O55" s="13">
        <f t="shared" si="2"/>
        <v>98.675496688741717</v>
      </c>
    </row>
    <row r="56" spans="1:15" s="3" customFormat="1" ht="24" customHeight="1">
      <c r="A56" s="33"/>
      <c r="B56" s="34">
        <v>54</v>
      </c>
      <c r="C56" s="72"/>
      <c r="D56" s="72"/>
      <c r="E56" s="18">
        <f t="shared" si="0"/>
        <v>1.59</v>
      </c>
      <c r="F56" s="8" t="s">
        <v>52</v>
      </c>
      <c r="G56" s="12">
        <v>153</v>
      </c>
      <c r="H56" s="8">
        <v>1</v>
      </c>
      <c r="I56" s="16">
        <v>1.59</v>
      </c>
      <c r="J56" s="12">
        <f t="shared" si="1"/>
        <v>153</v>
      </c>
      <c r="K56" s="9"/>
      <c r="L56" s="9"/>
      <c r="M56" s="9">
        <v>1</v>
      </c>
      <c r="N56" s="36"/>
      <c r="O56" s="13">
        <f t="shared" si="2"/>
        <v>96.226415094339615</v>
      </c>
    </row>
    <row r="57" spans="1:15" ht="24" customHeight="1">
      <c r="A57" s="33"/>
      <c r="B57" s="34">
        <v>55</v>
      </c>
      <c r="C57" s="70" t="s">
        <v>17</v>
      </c>
      <c r="D57" s="70" t="str">
        <f t="shared" si="3"/>
        <v>CHAIN-FAD040</v>
      </c>
      <c r="E57" s="18">
        <f t="shared" si="0"/>
        <v>3.96</v>
      </c>
      <c r="F57" s="8" t="s">
        <v>50</v>
      </c>
      <c r="G57" s="12">
        <v>192</v>
      </c>
      <c r="H57" s="8">
        <v>1</v>
      </c>
      <c r="I57" s="16">
        <v>3.96</v>
      </c>
      <c r="J57" s="12">
        <f t="shared" si="1"/>
        <v>192</v>
      </c>
      <c r="K57" s="9">
        <v>1</v>
      </c>
      <c r="L57" s="9"/>
      <c r="M57" s="9"/>
      <c r="N57" s="36"/>
      <c r="O57" s="13">
        <f t="shared" si="2"/>
        <v>48.484848484848484</v>
      </c>
    </row>
    <row r="58" spans="1:15" s="3" customFormat="1" ht="24" customHeight="1">
      <c r="A58" s="33"/>
      <c r="B58" s="34">
        <v>56</v>
      </c>
      <c r="C58" s="71"/>
      <c r="D58" s="71"/>
      <c r="E58" s="18">
        <f t="shared" si="0"/>
        <v>4.51</v>
      </c>
      <c r="F58" s="8" t="s">
        <v>51</v>
      </c>
      <c r="G58" s="12">
        <v>202</v>
      </c>
      <c r="H58" s="8">
        <v>1</v>
      </c>
      <c r="I58" s="16">
        <v>4.51</v>
      </c>
      <c r="J58" s="12">
        <f t="shared" si="1"/>
        <v>202</v>
      </c>
      <c r="K58" s="9"/>
      <c r="L58" s="9">
        <v>1</v>
      </c>
      <c r="M58" s="9"/>
      <c r="N58" s="36"/>
      <c r="O58" s="13">
        <f t="shared" si="2"/>
        <v>44.789356984478935</v>
      </c>
    </row>
    <row r="59" spans="1:15" s="3" customFormat="1" ht="24" customHeight="1">
      <c r="A59" s="33"/>
      <c r="B59" s="34">
        <v>57</v>
      </c>
      <c r="C59" s="72"/>
      <c r="D59" s="72"/>
      <c r="E59" s="18">
        <f t="shared" si="0"/>
        <v>5.05</v>
      </c>
      <c r="F59" s="8" t="s">
        <v>52</v>
      </c>
      <c r="G59" s="12">
        <v>204</v>
      </c>
      <c r="H59" s="8">
        <v>1</v>
      </c>
      <c r="I59" s="16">
        <v>5.05</v>
      </c>
      <c r="J59" s="12">
        <f t="shared" si="1"/>
        <v>204</v>
      </c>
      <c r="K59" s="9"/>
      <c r="L59" s="9"/>
      <c r="M59" s="9">
        <v>1</v>
      </c>
      <c r="N59" s="36"/>
      <c r="O59" s="13">
        <f t="shared" si="2"/>
        <v>40.396039603960396</v>
      </c>
    </row>
    <row r="60" spans="1:15" ht="24" customHeight="1">
      <c r="A60" s="33"/>
      <c r="B60" s="34">
        <v>58</v>
      </c>
      <c r="C60" s="70" t="s">
        <v>18</v>
      </c>
      <c r="D60" s="70" t="str">
        <f t="shared" si="3"/>
        <v>CHAIN-BCE030</v>
      </c>
      <c r="E60" s="18">
        <f t="shared" si="0"/>
        <v>11.31</v>
      </c>
      <c r="F60" s="8" t="s">
        <v>50</v>
      </c>
      <c r="G60" s="12">
        <v>314</v>
      </c>
      <c r="H60" s="8">
        <v>1</v>
      </c>
      <c r="I60" s="16">
        <v>11.31</v>
      </c>
      <c r="J60" s="12">
        <f t="shared" si="1"/>
        <v>314</v>
      </c>
      <c r="K60" s="9">
        <v>1</v>
      </c>
      <c r="L60" s="9"/>
      <c r="M60" s="9"/>
      <c r="N60" s="36"/>
      <c r="O60" s="13">
        <f t="shared" si="2"/>
        <v>27.763041556145001</v>
      </c>
    </row>
    <row r="61" spans="1:15" s="3" customFormat="1" ht="24" customHeight="1">
      <c r="A61" s="33"/>
      <c r="B61" s="34">
        <v>59</v>
      </c>
      <c r="C61" s="71"/>
      <c r="D61" s="71"/>
      <c r="E61" s="18">
        <f t="shared" si="0"/>
        <v>12.75</v>
      </c>
      <c r="F61" s="8" t="s">
        <v>51</v>
      </c>
      <c r="G61" s="12">
        <v>354</v>
      </c>
      <c r="H61" s="8">
        <v>1</v>
      </c>
      <c r="I61" s="16">
        <v>12.75</v>
      </c>
      <c r="J61" s="12">
        <f t="shared" si="1"/>
        <v>354</v>
      </c>
      <c r="K61" s="9"/>
      <c r="L61" s="9">
        <v>1</v>
      </c>
      <c r="M61" s="9"/>
      <c r="N61" s="36"/>
      <c r="O61" s="13">
        <f t="shared" si="2"/>
        <v>27.764705882352942</v>
      </c>
    </row>
    <row r="62" spans="1:15" s="3" customFormat="1" ht="24" customHeight="1">
      <c r="A62" s="33"/>
      <c r="B62" s="34">
        <v>60</v>
      </c>
      <c r="C62" s="72"/>
      <c r="D62" s="72"/>
      <c r="E62" s="18">
        <f t="shared" si="0"/>
        <v>14.36</v>
      </c>
      <c r="F62" s="8" t="s">
        <v>52</v>
      </c>
      <c r="G62" s="12">
        <v>376</v>
      </c>
      <c r="H62" s="8">
        <v>1</v>
      </c>
      <c r="I62" s="16">
        <v>14.36</v>
      </c>
      <c r="J62" s="12">
        <f t="shared" si="1"/>
        <v>376</v>
      </c>
      <c r="K62" s="9"/>
      <c r="L62" s="9"/>
      <c r="M62" s="9">
        <v>1</v>
      </c>
      <c r="N62" s="36"/>
      <c r="O62" s="13">
        <f t="shared" si="2"/>
        <v>26.183844011142064</v>
      </c>
    </row>
    <row r="63" spans="1:15" ht="24" customHeight="1">
      <c r="A63" s="33"/>
      <c r="B63" s="34">
        <v>61</v>
      </c>
      <c r="C63" s="70" t="s">
        <v>19</v>
      </c>
      <c r="D63" s="70" t="str">
        <f t="shared" si="3"/>
        <v>CHAIN-PCN113</v>
      </c>
      <c r="E63" s="18">
        <f t="shared" si="0"/>
        <v>5.66</v>
      </c>
      <c r="F63" s="8" t="s">
        <v>50</v>
      </c>
      <c r="G63" s="12">
        <v>218</v>
      </c>
      <c r="H63" s="8">
        <v>1</v>
      </c>
      <c r="I63" s="16">
        <v>5.66</v>
      </c>
      <c r="J63" s="12">
        <f t="shared" si="1"/>
        <v>218</v>
      </c>
      <c r="K63" s="9">
        <v>1</v>
      </c>
      <c r="L63" s="9"/>
      <c r="M63" s="9"/>
      <c r="N63" s="36"/>
      <c r="O63" s="13">
        <f t="shared" si="2"/>
        <v>38.515901060070668</v>
      </c>
    </row>
    <row r="64" spans="1:15" s="3" customFormat="1" ht="24" customHeight="1">
      <c r="A64" s="33"/>
      <c r="B64" s="34">
        <v>62</v>
      </c>
      <c r="C64" s="71"/>
      <c r="D64" s="71"/>
      <c r="E64" s="18">
        <f t="shared" si="0"/>
        <v>6.23</v>
      </c>
      <c r="F64" s="8" t="s">
        <v>51</v>
      </c>
      <c r="G64" s="12">
        <v>232</v>
      </c>
      <c r="H64" s="8">
        <v>1</v>
      </c>
      <c r="I64" s="16">
        <v>6.23</v>
      </c>
      <c r="J64" s="12">
        <f t="shared" si="1"/>
        <v>232</v>
      </c>
      <c r="K64" s="9"/>
      <c r="L64" s="9">
        <v>1</v>
      </c>
      <c r="M64" s="9"/>
      <c r="N64" s="36"/>
      <c r="O64" s="13">
        <f t="shared" si="2"/>
        <v>37.239165329052966</v>
      </c>
    </row>
    <row r="65" spans="1:15" s="3" customFormat="1" ht="24" customHeight="1">
      <c r="A65" s="33"/>
      <c r="B65" s="34">
        <v>63</v>
      </c>
      <c r="C65" s="72"/>
      <c r="D65" s="72"/>
      <c r="E65" s="18">
        <f t="shared" si="0"/>
        <v>6.92</v>
      </c>
      <c r="F65" s="8" t="s">
        <v>52</v>
      </c>
      <c r="G65" s="12">
        <v>246</v>
      </c>
      <c r="H65" s="8">
        <v>1</v>
      </c>
      <c r="I65" s="16">
        <v>6.92</v>
      </c>
      <c r="J65" s="12">
        <f t="shared" si="1"/>
        <v>246</v>
      </c>
      <c r="K65" s="9"/>
      <c r="L65" s="9"/>
      <c r="M65" s="9">
        <v>1</v>
      </c>
      <c r="N65" s="36"/>
      <c r="O65" s="13">
        <f t="shared" si="2"/>
        <v>35.549132947976879</v>
      </c>
    </row>
    <row r="66" spans="1:15" ht="24" customHeight="1">
      <c r="A66" s="33"/>
      <c r="B66" s="34">
        <v>64</v>
      </c>
      <c r="C66" s="70" t="s">
        <v>20</v>
      </c>
      <c r="D66" s="70" t="str">
        <f t="shared" si="3"/>
        <v>CHAIN-FS083</v>
      </c>
      <c r="E66" s="18">
        <f t="shared" si="0"/>
        <v>7.27</v>
      </c>
      <c r="F66" s="8" t="s">
        <v>50</v>
      </c>
      <c r="G66" s="12">
        <v>256</v>
      </c>
      <c r="H66" s="8">
        <v>1</v>
      </c>
      <c r="I66" s="16">
        <v>7.27</v>
      </c>
      <c r="J66" s="12">
        <f t="shared" si="1"/>
        <v>256</v>
      </c>
      <c r="K66" s="9">
        <v>1</v>
      </c>
      <c r="L66" s="9"/>
      <c r="M66" s="9"/>
      <c r="N66" s="36"/>
      <c r="O66" s="13">
        <f t="shared" si="2"/>
        <v>35.213204951856952</v>
      </c>
    </row>
    <row r="67" spans="1:15" s="3" customFormat="1" ht="24" customHeight="1">
      <c r="A67" s="33"/>
      <c r="B67" s="34">
        <v>65</v>
      </c>
      <c r="C67" s="71"/>
      <c r="D67" s="71"/>
      <c r="E67" s="18">
        <f t="shared" si="0"/>
        <v>8.18</v>
      </c>
      <c r="F67" s="8" t="s">
        <v>51</v>
      </c>
      <c r="G67" s="12">
        <v>273</v>
      </c>
      <c r="H67" s="8">
        <v>1</v>
      </c>
      <c r="I67" s="16">
        <v>8.18</v>
      </c>
      <c r="J67" s="12">
        <f t="shared" si="1"/>
        <v>273</v>
      </c>
      <c r="K67" s="9"/>
      <c r="L67" s="9">
        <v>1</v>
      </c>
      <c r="M67" s="9"/>
      <c r="N67" s="36"/>
      <c r="O67" s="13">
        <f t="shared" si="2"/>
        <v>33.374083129584356</v>
      </c>
    </row>
    <row r="68" spans="1:15" s="3" customFormat="1" ht="24" customHeight="1">
      <c r="A68" s="33"/>
      <c r="B68" s="34">
        <v>66</v>
      </c>
      <c r="C68" s="72"/>
      <c r="D68" s="72"/>
      <c r="E68" s="18">
        <f t="shared" ref="E68:E125" si="4">I68/H68</f>
        <v>9.1</v>
      </c>
      <c r="F68" s="8" t="s">
        <v>52</v>
      </c>
      <c r="G68" s="12">
        <v>288</v>
      </c>
      <c r="H68" s="8">
        <v>1</v>
      </c>
      <c r="I68" s="16">
        <v>9.1</v>
      </c>
      <c r="J68" s="12">
        <f t="shared" si="1"/>
        <v>288</v>
      </c>
      <c r="K68" s="9"/>
      <c r="L68" s="9"/>
      <c r="M68" s="9">
        <v>1</v>
      </c>
      <c r="N68" s="36"/>
      <c r="O68" s="13">
        <f t="shared" si="2"/>
        <v>31.64835164835165</v>
      </c>
    </row>
    <row r="69" spans="1:15" ht="24" customHeight="1">
      <c r="A69" s="33"/>
      <c r="B69" s="34">
        <v>67</v>
      </c>
      <c r="C69" s="70" t="s">
        <v>21</v>
      </c>
      <c r="D69" s="70" t="str">
        <f t="shared" si="3"/>
        <v>CHAIN-LSB030</v>
      </c>
      <c r="E69" s="18">
        <f t="shared" si="4"/>
        <v>5.46</v>
      </c>
      <c r="F69" s="8" t="s">
        <v>50</v>
      </c>
      <c r="G69" s="12">
        <v>247</v>
      </c>
      <c r="H69" s="8">
        <v>1</v>
      </c>
      <c r="I69" s="16">
        <v>5.46</v>
      </c>
      <c r="J69" s="12">
        <f t="shared" si="1"/>
        <v>247</v>
      </c>
      <c r="K69" s="9">
        <v>1</v>
      </c>
      <c r="L69" s="9"/>
      <c r="M69" s="9"/>
      <c r="N69" s="36"/>
      <c r="O69" s="13">
        <f t="shared" si="2"/>
        <v>45.238095238095241</v>
      </c>
    </row>
    <row r="70" spans="1:15" s="3" customFormat="1" ht="24" customHeight="1">
      <c r="A70" s="33"/>
      <c r="B70" s="34">
        <v>68</v>
      </c>
      <c r="C70" s="71"/>
      <c r="D70" s="71"/>
      <c r="E70" s="18">
        <f t="shared" si="4"/>
        <v>6.04</v>
      </c>
      <c r="F70" s="8" t="s">
        <v>51</v>
      </c>
      <c r="G70" s="12">
        <v>259</v>
      </c>
      <c r="H70" s="8">
        <v>1</v>
      </c>
      <c r="I70" s="16">
        <v>6.04</v>
      </c>
      <c r="J70" s="12">
        <f t="shared" si="1"/>
        <v>259</v>
      </c>
      <c r="K70" s="9"/>
      <c r="L70" s="9">
        <v>1</v>
      </c>
      <c r="M70" s="9"/>
      <c r="N70" s="36"/>
      <c r="O70" s="13">
        <f t="shared" si="2"/>
        <v>42.880794701986751</v>
      </c>
    </row>
    <row r="71" spans="1:15" s="3" customFormat="1" ht="24" customHeight="1">
      <c r="A71" s="33"/>
      <c r="B71" s="34">
        <v>69</v>
      </c>
      <c r="C71" s="72"/>
      <c r="D71" s="72"/>
      <c r="E71" s="18">
        <f t="shared" si="4"/>
        <v>6.75</v>
      </c>
      <c r="F71" s="8" t="s">
        <v>52</v>
      </c>
      <c r="G71" s="12">
        <v>272</v>
      </c>
      <c r="H71" s="8">
        <v>1</v>
      </c>
      <c r="I71" s="16">
        <v>6.75</v>
      </c>
      <c r="J71" s="12">
        <f t="shared" ref="J71:J125" si="5">G71*H71</f>
        <v>272</v>
      </c>
      <c r="K71" s="9"/>
      <c r="L71" s="9"/>
      <c r="M71" s="9">
        <v>1</v>
      </c>
      <c r="N71" s="36"/>
      <c r="O71" s="13">
        <f t="shared" ref="O71:O125" si="6">J71/I71</f>
        <v>40.296296296296298</v>
      </c>
    </row>
    <row r="72" spans="1:15" ht="24" customHeight="1">
      <c r="A72" s="33"/>
      <c r="B72" s="34">
        <v>70</v>
      </c>
      <c r="C72" s="70" t="s">
        <v>22</v>
      </c>
      <c r="D72" s="70" t="str">
        <f t="shared" si="3"/>
        <v>CHAIN-LR020</v>
      </c>
      <c r="E72" s="18">
        <f t="shared" si="4"/>
        <v>1.04</v>
      </c>
      <c r="F72" s="8" t="s">
        <v>50</v>
      </c>
      <c r="G72" s="12">
        <v>135</v>
      </c>
      <c r="H72" s="8">
        <v>1</v>
      </c>
      <c r="I72" s="16">
        <v>1.04</v>
      </c>
      <c r="J72" s="12">
        <f t="shared" si="5"/>
        <v>135</v>
      </c>
      <c r="K72" s="9">
        <v>1</v>
      </c>
      <c r="L72" s="9"/>
      <c r="M72" s="9"/>
      <c r="N72" s="36"/>
      <c r="O72" s="13">
        <f t="shared" si="6"/>
        <v>129.80769230769229</v>
      </c>
    </row>
    <row r="73" spans="1:15" s="3" customFormat="1" ht="24" customHeight="1">
      <c r="A73" s="33"/>
      <c r="B73" s="34">
        <v>71</v>
      </c>
      <c r="C73" s="71"/>
      <c r="D73" s="71"/>
      <c r="E73" s="18">
        <f t="shared" si="4"/>
        <v>1.1299999999999999</v>
      </c>
      <c r="F73" s="8" t="s">
        <v>51</v>
      </c>
      <c r="G73" s="12">
        <v>138</v>
      </c>
      <c r="H73" s="8">
        <v>1</v>
      </c>
      <c r="I73" s="16">
        <v>1.1299999999999999</v>
      </c>
      <c r="J73" s="12">
        <f t="shared" si="5"/>
        <v>138</v>
      </c>
      <c r="K73" s="9"/>
      <c r="L73" s="9">
        <v>1</v>
      </c>
      <c r="M73" s="9"/>
      <c r="N73" s="36"/>
      <c r="O73" s="13">
        <f t="shared" si="6"/>
        <v>122.12389380530975</v>
      </c>
    </row>
    <row r="74" spans="1:15" s="3" customFormat="1" ht="24" customHeight="1">
      <c r="A74" s="33"/>
      <c r="B74" s="34">
        <v>72</v>
      </c>
      <c r="C74" s="72"/>
      <c r="D74" s="72"/>
      <c r="E74" s="18">
        <f t="shared" si="4"/>
        <v>1.25</v>
      </c>
      <c r="F74" s="8" t="s">
        <v>52</v>
      </c>
      <c r="G74" s="12">
        <v>140</v>
      </c>
      <c r="H74" s="8">
        <v>1</v>
      </c>
      <c r="I74" s="16">
        <v>1.25</v>
      </c>
      <c r="J74" s="12">
        <f t="shared" si="5"/>
        <v>140</v>
      </c>
      <c r="K74" s="9"/>
      <c r="L74" s="9"/>
      <c r="M74" s="9">
        <v>1</v>
      </c>
      <c r="N74" s="36"/>
      <c r="O74" s="13">
        <f t="shared" si="6"/>
        <v>112</v>
      </c>
    </row>
    <row r="75" spans="1:15" ht="24" customHeight="1">
      <c r="A75" s="33"/>
      <c r="B75" s="34">
        <v>73</v>
      </c>
      <c r="C75" s="70" t="s">
        <v>23</v>
      </c>
      <c r="D75" s="70" t="str">
        <f t="shared" si="3"/>
        <v>CHAIN-LR035</v>
      </c>
      <c r="E75" s="18">
        <f t="shared" si="4"/>
        <v>2.9</v>
      </c>
      <c r="F75" s="8" t="s">
        <v>50</v>
      </c>
      <c r="G75" s="12">
        <v>166</v>
      </c>
      <c r="H75" s="8">
        <v>1</v>
      </c>
      <c r="I75" s="16">
        <v>2.9</v>
      </c>
      <c r="J75" s="12">
        <f t="shared" si="5"/>
        <v>166</v>
      </c>
      <c r="K75" s="9">
        <v>1</v>
      </c>
      <c r="L75" s="9"/>
      <c r="M75" s="9"/>
      <c r="N75" s="36"/>
      <c r="O75" s="13">
        <f t="shared" si="6"/>
        <v>57.241379310344833</v>
      </c>
    </row>
    <row r="76" spans="1:15" s="3" customFormat="1" ht="24" customHeight="1">
      <c r="A76" s="33"/>
      <c r="B76" s="34">
        <v>74</v>
      </c>
      <c r="C76" s="71"/>
      <c r="D76" s="71"/>
      <c r="E76" s="18">
        <f t="shared" si="4"/>
        <v>3.2</v>
      </c>
      <c r="F76" s="8" t="s">
        <v>51</v>
      </c>
      <c r="G76" s="12">
        <v>173</v>
      </c>
      <c r="H76" s="8">
        <v>1</v>
      </c>
      <c r="I76" s="16">
        <v>3.2</v>
      </c>
      <c r="J76" s="12">
        <f t="shared" si="5"/>
        <v>173</v>
      </c>
      <c r="K76" s="9"/>
      <c r="L76" s="9">
        <v>1</v>
      </c>
      <c r="M76" s="9"/>
      <c r="N76" s="36"/>
      <c r="O76" s="13">
        <f t="shared" si="6"/>
        <v>54.0625</v>
      </c>
    </row>
    <row r="77" spans="1:15" s="3" customFormat="1" ht="24" customHeight="1">
      <c r="A77" s="33"/>
      <c r="B77" s="34">
        <v>75</v>
      </c>
      <c r="C77" s="72"/>
      <c r="D77" s="72"/>
      <c r="E77" s="18">
        <f t="shared" si="4"/>
        <v>3.55</v>
      </c>
      <c r="F77" s="8" t="s">
        <v>52</v>
      </c>
      <c r="G77" s="12">
        <v>180</v>
      </c>
      <c r="H77" s="8">
        <v>1</v>
      </c>
      <c r="I77" s="16">
        <v>3.55</v>
      </c>
      <c r="J77" s="12">
        <f t="shared" si="5"/>
        <v>180</v>
      </c>
      <c r="K77" s="9"/>
      <c r="L77" s="9"/>
      <c r="M77" s="9">
        <v>1</v>
      </c>
      <c r="N77" s="36"/>
      <c r="O77" s="13">
        <f t="shared" si="6"/>
        <v>50.70422535211268</v>
      </c>
    </row>
    <row r="78" spans="1:15" ht="24" customHeight="1">
      <c r="A78" s="33"/>
      <c r="B78" s="34">
        <v>76</v>
      </c>
      <c r="C78" s="70" t="s">
        <v>24</v>
      </c>
      <c r="D78" s="70" t="str">
        <f t="shared" si="3"/>
        <v>CHAIN-RC06</v>
      </c>
      <c r="E78" s="18">
        <f t="shared" si="4"/>
        <v>4.46</v>
      </c>
      <c r="F78" s="8" t="s">
        <v>50</v>
      </c>
      <c r="G78" s="12">
        <v>195</v>
      </c>
      <c r="H78" s="8">
        <v>1</v>
      </c>
      <c r="I78" s="16">
        <v>4.46</v>
      </c>
      <c r="J78" s="12">
        <f t="shared" si="5"/>
        <v>195</v>
      </c>
      <c r="K78" s="9">
        <v>1</v>
      </c>
      <c r="L78" s="9"/>
      <c r="M78" s="9"/>
      <c r="N78" s="36"/>
      <c r="O78" s="13">
        <f t="shared" si="6"/>
        <v>43.721973094170401</v>
      </c>
    </row>
    <row r="79" spans="1:15" s="3" customFormat="1" ht="24" customHeight="1">
      <c r="A79" s="33"/>
      <c r="B79" s="34">
        <v>77</v>
      </c>
      <c r="C79" s="71"/>
      <c r="D79" s="71"/>
      <c r="E79" s="18">
        <f t="shared" si="4"/>
        <v>4.96</v>
      </c>
      <c r="F79" s="8" t="s">
        <v>51</v>
      </c>
      <c r="G79" s="12">
        <v>207</v>
      </c>
      <c r="H79" s="8">
        <v>1</v>
      </c>
      <c r="I79" s="16">
        <v>4.96</v>
      </c>
      <c r="J79" s="12">
        <f t="shared" si="5"/>
        <v>207</v>
      </c>
      <c r="K79" s="9"/>
      <c r="L79" s="9">
        <v>1</v>
      </c>
      <c r="M79" s="9"/>
      <c r="N79" s="36"/>
      <c r="O79" s="13">
        <f t="shared" si="6"/>
        <v>41.733870967741936</v>
      </c>
    </row>
    <row r="80" spans="1:15" s="3" customFormat="1" ht="24" customHeight="1">
      <c r="A80" s="33"/>
      <c r="B80" s="34">
        <v>78</v>
      </c>
      <c r="C80" s="72"/>
      <c r="D80" s="72"/>
      <c r="E80" s="18">
        <f t="shared" si="4"/>
        <v>5.58</v>
      </c>
      <c r="F80" s="8" t="s">
        <v>52</v>
      </c>
      <c r="G80" s="12">
        <v>217</v>
      </c>
      <c r="H80" s="8">
        <v>1</v>
      </c>
      <c r="I80" s="16">
        <v>5.58</v>
      </c>
      <c r="J80" s="12">
        <f t="shared" si="5"/>
        <v>217</v>
      </c>
      <c r="K80" s="9"/>
      <c r="L80" s="9"/>
      <c r="M80" s="9">
        <v>1</v>
      </c>
      <c r="N80" s="36"/>
      <c r="O80" s="13">
        <f t="shared" si="6"/>
        <v>38.888888888888886</v>
      </c>
    </row>
    <row r="81" spans="1:15" ht="24" customHeight="1">
      <c r="A81" s="33"/>
      <c r="B81" s="34">
        <v>79</v>
      </c>
      <c r="C81" s="70" t="s">
        <v>25</v>
      </c>
      <c r="D81" s="70" t="str">
        <f t="shared" si="3"/>
        <v>CHAIN-SK040</v>
      </c>
      <c r="E81" s="18">
        <f t="shared" si="4"/>
        <v>6.78</v>
      </c>
      <c r="F81" s="8" t="s">
        <v>50</v>
      </c>
      <c r="G81" s="12">
        <v>263</v>
      </c>
      <c r="H81" s="8">
        <v>1</v>
      </c>
      <c r="I81" s="16">
        <v>6.78</v>
      </c>
      <c r="J81" s="12">
        <f t="shared" si="5"/>
        <v>263</v>
      </c>
      <c r="K81" s="9">
        <v>1</v>
      </c>
      <c r="L81" s="9"/>
      <c r="M81" s="9"/>
      <c r="N81" s="36"/>
      <c r="O81" s="13">
        <f t="shared" si="6"/>
        <v>38.790560471976399</v>
      </c>
    </row>
    <row r="82" spans="1:15" s="3" customFormat="1" ht="24" customHeight="1">
      <c r="A82" s="33"/>
      <c r="B82" s="34">
        <v>80</v>
      </c>
      <c r="C82" s="71"/>
      <c r="D82" s="71"/>
      <c r="E82" s="18">
        <f t="shared" si="4"/>
        <v>7.54</v>
      </c>
      <c r="F82" s="8" t="s">
        <v>51</v>
      </c>
      <c r="G82" s="12">
        <v>281</v>
      </c>
      <c r="H82" s="8">
        <v>1</v>
      </c>
      <c r="I82" s="16">
        <v>7.54</v>
      </c>
      <c r="J82" s="12">
        <f t="shared" si="5"/>
        <v>281</v>
      </c>
      <c r="K82" s="9"/>
      <c r="L82" s="9">
        <v>1</v>
      </c>
      <c r="M82" s="9"/>
      <c r="N82" s="36"/>
      <c r="O82" s="13">
        <f t="shared" si="6"/>
        <v>37.267904509283817</v>
      </c>
    </row>
    <row r="83" spans="1:15" s="3" customFormat="1" ht="24" customHeight="1">
      <c r="A83" s="33"/>
      <c r="B83" s="34">
        <v>81</v>
      </c>
      <c r="C83" s="72"/>
      <c r="D83" s="72"/>
      <c r="E83" s="18">
        <f t="shared" si="4"/>
        <v>8.43</v>
      </c>
      <c r="F83" s="8" t="s">
        <v>52</v>
      </c>
      <c r="G83" s="12">
        <v>299</v>
      </c>
      <c r="H83" s="8">
        <v>1</v>
      </c>
      <c r="I83" s="16">
        <v>8.43</v>
      </c>
      <c r="J83" s="12">
        <f t="shared" si="5"/>
        <v>299</v>
      </c>
      <c r="K83" s="9"/>
      <c r="L83" s="9"/>
      <c r="M83" s="9">
        <v>1</v>
      </c>
      <c r="N83" s="36"/>
      <c r="O83" s="13">
        <f t="shared" si="6"/>
        <v>35.468564650059314</v>
      </c>
    </row>
    <row r="84" spans="1:15" ht="24" customHeight="1">
      <c r="A84" s="33"/>
      <c r="B84" s="34">
        <v>82</v>
      </c>
      <c r="C84" s="70" t="s">
        <v>26</v>
      </c>
      <c r="D84" s="70" t="str">
        <f t="shared" si="3"/>
        <v>CHAIN-CTB015</v>
      </c>
      <c r="E84" s="18">
        <f t="shared" si="4"/>
        <v>2.56</v>
      </c>
      <c r="F84" s="8" t="s">
        <v>50</v>
      </c>
      <c r="G84" s="12">
        <v>160</v>
      </c>
      <c r="H84" s="8">
        <v>1</v>
      </c>
      <c r="I84" s="16">
        <v>2.56</v>
      </c>
      <c r="J84" s="12">
        <f t="shared" si="5"/>
        <v>160</v>
      </c>
      <c r="K84" s="9">
        <v>1</v>
      </c>
      <c r="L84" s="9"/>
      <c r="M84" s="9"/>
      <c r="N84" s="36"/>
      <c r="O84" s="13">
        <f t="shared" si="6"/>
        <v>62.5</v>
      </c>
    </row>
    <row r="85" spans="1:15" s="3" customFormat="1" ht="24" customHeight="1">
      <c r="A85" s="33"/>
      <c r="B85" s="34">
        <v>83</v>
      </c>
      <c r="C85" s="71"/>
      <c r="D85" s="71"/>
      <c r="E85" s="18">
        <f t="shared" si="4"/>
        <v>2.78</v>
      </c>
      <c r="F85" s="8" t="s">
        <v>51</v>
      </c>
      <c r="G85" s="12">
        <v>167</v>
      </c>
      <c r="H85" s="8">
        <v>1</v>
      </c>
      <c r="I85" s="16">
        <v>2.78</v>
      </c>
      <c r="J85" s="12">
        <f t="shared" si="5"/>
        <v>167</v>
      </c>
      <c r="K85" s="9"/>
      <c r="L85" s="9">
        <v>1</v>
      </c>
      <c r="M85" s="9"/>
      <c r="N85" s="36"/>
      <c r="O85" s="13">
        <f t="shared" si="6"/>
        <v>60.071942446043167</v>
      </c>
    </row>
    <row r="86" spans="1:15" s="3" customFormat="1" ht="24" customHeight="1">
      <c r="A86" s="33"/>
      <c r="B86" s="34">
        <v>84</v>
      </c>
      <c r="C86" s="72"/>
      <c r="D86" s="72"/>
      <c r="E86" s="18">
        <f t="shared" si="4"/>
        <v>3.01</v>
      </c>
      <c r="F86" s="8" t="s">
        <v>52</v>
      </c>
      <c r="G86" s="12">
        <v>173</v>
      </c>
      <c r="H86" s="8">
        <v>1</v>
      </c>
      <c r="I86" s="16">
        <v>3.01</v>
      </c>
      <c r="J86" s="12">
        <f t="shared" si="5"/>
        <v>173</v>
      </c>
      <c r="K86" s="9"/>
      <c r="L86" s="9"/>
      <c r="M86" s="9">
        <v>1</v>
      </c>
      <c r="N86" s="36"/>
      <c r="O86" s="13">
        <f t="shared" si="6"/>
        <v>57.475083056478411</v>
      </c>
    </row>
    <row r="87" spans="1:15" ht="24" customHeight="1">
      <c r="A87" s="33"/>
      <c r="B87" s="34">
        <v>85</v>
      </c>
      <c r="C87" s="70" t="s">
        <v>27</v>
      </c>
      <c r="D87" s="70" t="str">
        <f t="shared" si="3"/>
        <v>CHAIN-GD085</v>
      </c>
      <c r="E87" s="18">
        <f t="shared" si="4"/>
        <v>9.0399999999999991</v>
      </c>
      <c r="F87" s="8" t="s">
        <v>50</v>
      </c>
      <c r="G87" s="12">
        <v>286</v>
      </c>
      <c r="H87" s="8">
        <v>1</v>
      </c>
      <c r="I87" s="16">
        <v>9.0399999999999991</v>
      </c>
      <c r="J87" s="12">
        <f t="shared" si="5"/>
        <v>286</v>
      </c>
      <c r="K87" s="9">
        <v>1</v>
      </c>
      <c r="L87" s="9"/>
      <c r="M87" s="9"/>
      <c r="N87" s="36"/>
      <c r="O87" s="13">
        <f t="shared" si="6"/>
        <v>31.637168141592923</v>
      </c>
    </row>
    <row r="88" spans="1:15" s="3" customFormat="1" ht="24" customHeight="1">
      <c r="A88" s="33"/>
      <c r="B88" s="34">
        <v>86</v>
      </c>
      <c r="C88" s="71"/>
      <c r="D88" s="71"/>
      <c r="E88" s="18">
        <f t="shared" si="4"/>
        <v>10.039999999999999</v>
      </c>
      <c r="F88" s="8" t="s">
        <v>51</v>
      </c>
      <c r="G88" s="12">
        <v>308</v>
      </c>
      <c r="H88" s="8">
        <v>1</v>
      </c>
      <c r="I88" s="16">
        <v>10.039999999999999</v>
      </c>
      <c r="J88" s="12">
        <f t="shared" si="5"/>
        <v>308</v>
      </c>
      <c r="K88" s="9"/>
      <c r="L88" s="9">
        <v>1</v>
      </c>
      <c r="M88" s="9"/>
      <c r="N88" s="36"/>
      <c r="O88" s="13">
        <f t="shared" si="6"/>
        <v>30.677290836653388</v>
      </c>
    </row>
    <row r="89" spans="1:15" s="3" customFormat="1" ht="24" customHeight="1">
      <c r="A89" s="33"/>
      <c r="B89" s="34">
        <v>87</v>
      </c>
      <c r="C89" s="72"/>
      <c r="D89" s="72"/>
      <c r="E89" s="18">
        <f t="shared" si="4"/>
        <v>11.23</v>
      </c>
      <c r="F89" s="8" t="s">
        <v>52</v>
      </c>
      <c r="G89" s="12">
        <v>329</v>
      </c>
      <c r="H89" s="8">
        <v>1</v>
      </c>
      <c r="I89" s="16">
        <v>11.23</v>
      </c>
      <c r="J89" s="12">
        <f t="shared" si="5"/>
        <v>329</v>
      </c>
      <c r="K89" s="9"/>
      <c r="L89" s="9"/>
      <c r="M89" s="9">
        <v>1</v>
      </c>
      <c r="N89" s="36"/>
      <c r="O89" s="13">
        <f t="shared" si="6"/>
        <v>29.296527159394479</v>
      </c>
    </row>
    <row r="90" spans="1:15" ht="24" customHeight="1">
      <c r="A90" s="33"/>
      <c r="B90" s="34">
        <v>88</v>
      </c>
      <c r="C90" s="70" t="s">
        <v>28</v>
      </c>
      <c r="D90" s="70" t="str">
        <f t="shared" si="3"/>
        <v>CHAIN-BMEC030</v>
      </c>
      <c r="E90" s="18">
        <f t="shared" si="4"/>
        <v>10.53</v>
      </c>
      <c r="F90" s="8" t="s">
        <v>50</v>
      </c>
      <c r="G90" s="12">
        <v>357</v>
      </c>
      <c r="H90" s="8">
        <v>1</v>
      </c>
      <c r="I90" s="16">
        <v>10.53</v>
      </c>
      <c r="J90" s="12">
        <f t="shared" si="5"/>
        <v>357</v>
      </c>
      <c r="K90" s="9">
        <v>1</v>
      </c>
      <c r="L90" s="9"/>
      <c r="M90" s="9"/>
      <c r="N90" s="36"/>
      <c r="O90" s="13">
        <f t="shared" si="6"/>
        <v>33.903133903133906</v>
      </c>
    </row>
    <row r="91" spans="1:15" s="3" customFormat="1" ht="24" customHeight="1">
      <c r="A91" s="33"/>
      <c r="B91" s="34">
        <v>89</v>
      </c>
      <c r="C91" s="71"/>
      <c r="D91" s="71"/>
      <c r="E91" s="18">
        <f t="shared" si="4"/>
        <v>11.56</v>
      </c>
      <c r="F91" s="8" t="s">
        <v>51</v>
      </c>
      <c r="G91" s="12">
        <v>386</v>
      </c>
      <c r="H91" s="8">
        <v>1</v>
      </c>
      <c r="I91" s="16">
        <v>11.56</v>
      </c>
      <c r="J91" s="12">
        <f t="shared" si="5"/>
        <v>386</v>
      </c>
      <c r="K91" s="9"/>
      <c r="L91" s="9">
        <v>1</v>
      </c>
      <c r="M91" s="9"/>
      <c r="N91" s="36"/>
      <c r="O91" s="13">
        <f t="shared" si="6"/>
        <v>33.391003460207614</v>
      </c>
    </row>
    <row r="92" spans="1:15" s="3" customFormat="1" ht="24" customHeight="1">
      <c r="A92" s="33"/>
      <c r="B92" s="34">
        <v>90</v>
      </c>
      <c r="C92" s="72"/>
      <c r="D92" s="72"/>
      <c r="E92" s="18">
        <f t="shared" si="4"/>
        <v>12.61</v>
      </c>
      <c r="F92" s="8" t="s">
        <v>52</v>
      </c>
      <c r="G92" s="12">
        <v>414</v>
      </c>
      <c r="H92" s="8">
        <v>1</v>
      </c>
      <c r="I92" s="16">
        <v>12.61</v>
      </c>
      <c r="J92" s="12">
        <f t="shared" si="5"/>
        <v>414</v>
      </c>
      <c r="K92" s="9"/>
      <c r="L92" s="9"/>
      <c r="M92" s="9">
        <v>1</v>
      </c>
      <c r="N92" s="36"/>
      <c r="O92" s="13">
        <f t="shared" si="6"/>
        <v>32.831086439333866</v>
      </c>
    </row>
    <row r="93" spans="1:15" ht="24" customHeight="1">
      <c r="A93" s="33"/>
      <c r="B93" s="34">
        <v>91</v>
      </c>
      <c r="C93" s="70" t="s">
        <v>29</v>
      </c>
      <c r="D93" s="70" t="str">
        <f t="shared" si="3"/>
        <v>CHAIN-SG030</v>
      </c>
      <c r="E93" s="18">
        <f t="shared" si="4"/>
        <v>2.46</v>
      </c>
      <c r="F93" s="8" t="s">
        <v>50</v>
      </c>
      <c r="G93" s="12">
        <v>159</v>
      </c>
      <c r="H93" s="8">
        <v>1</v>
      </c>
      <c r="I93" s="16">
        <v>2.46</v>
      </c>
      <c r="J93" s="12">
        <f t="shared" si="5"/>
        <v>159</v>
      </c>
      <c r="K93" s="9">
        <v>1</v>
      </c>
      <c r="L93" s="9"/>
      <c r="M93" s="9"/>
      <c r="N93" s="36"/>
      <c r="O93" s="13">
        <f t="shared" si="6"/>
        <v>64.634146341463421</v>
      </c>
    </row>
    <row r="94" spans="1:15" s="3" customFormat="1" ht="24" customHeight="1">
      <c r="A94" s="33"/>
      <c r="B94" s="34">
        <v>92</v>
      </c>
      <c r="C94" s="71"/>
      <c r="D94" s="71"/>
      <c r="E94" s="18">
        <f t="shared" si="4"/>
        <v>2.71</v>
      </c>
      <c r="F94" s="8" t="s">
        <v>51</v>
      </c>
      <c r="G94" s="12">
        <v>165</v>
      </c>
      <c r="H94" s="8">
        <v>1</v>
      </c>
      <c r="I94" s="16">
        <v>2.71</v>
      </c>
      <c r="J94" s="12">
        <f t="shared" si="5"/>
        <v>165</v>
      </c>
      <c r="K94" s="9"/>
      <c r="L94" s="9">
        <v>1</v>
      </c>
      <c r="M94" s="9"/>
      <c r="N94" s="36"/>
      <c r="O94" s="13">
        <f t="shared" si="6"/>
        <v>60.88560885608856</v>
      </c>
    </row>
    <row r="95" spans="1:15" s="3" customFormat="1" ht="24" customHeight="1">
      <c r="A95" s="33"/>
      <c r="B95" s="34">
        <v>93</v>
      </c>
      <c r="C95" s="72"/>
      <c r="D95" s="72"/>
      <c r="E95" s="18">
        <f t="shared" si="4"/>
        <v>2.97</v>
      </c>
      <c r="F95" s="8" t="s">
        <v>52</v>
      </c>
      <c r="G95" s="12">
        <v>171</v>
      </c>
      <c r="H95" s="8">
        <v>1</v>
      </c>
      <c r="I95" s="16">
        <v>2.97</v>
      </c>
      <c r="J95" s="12">
        <f t="shared" si="5"/>
        <v>171</v>
      </c>
      <c r="K95" s="9"/>
      <c r="L95" s="9"/>
      <c r="M95" s="9">
        <v>1</v>
      </c>
      <c r="N95" s="36"/>
      <c r="O95" s="13">
        <f t="shared" si="6"/>
        <v>57.575757575757571</v>
      </c>
    </row>
    <row r="96" spans="1:15" ht="24" customHeight="1">
      <c r="A96" s="33"/>
      <c r="B96" s="34">
        <v>94</v>
      </c>
      <c r="C96" s="70" t="s">
        <v>30</v>
      </c>
      <c r="D96" s="70" t="str">
        <f t="shared" si="3"/>
        <v>CHAIN-LSB018</v>
      </c>
      <c r="E96" s="18">
        <f t="shared" si="4"/>
        <v>3.61</v>
      </c>
      <c r="F96" s="8" t="s">
        <v>50</v>
      </c>
      <c r="G96" s="12">
        <v>197</v>
      </c>
      <c r="H96" s="8">
        <v>1</v>
      </c>
      <c r="I96" s="16">
        <v>3.61</v>
      </c>
      <c r="J96" s="12">
        <f t="shared" si="5"/>
        <v>197</v>
      </c>
      <c r="K96" s="9">
        <v>1</v>
      </c>
      <c r="L96" s="9"/>
      <c r="M96" s="9"/>
      <c r="N96" s="36"/>
      <c r="O96" s="13">
        <f t="shared" si="6"/>
        <v>54.570637119113577</v>
      </c>
    </row>
    <row r="97" spans="1:15" s="3" customFormat="1" ht="24" customHeight="1">
      <c r="A97" s="33"/>
      <c r="B97" s="34">
        <v>95</v>
      </c>
      <c r="C97" s="71"/>
      <c r="D97" s="71"/>
      <c r="E97" s="18">
        <f t="shared" si="4"/>
        <v>4.12</v>
      </c>
      <c r="F97" s="8" t="s">
        <v>51</v>
      </c>
      <c r="G97" s="12">
        <v>206</v>
      </c>
      <c r="H97" s="8">
        <v>1</v>
      </c>
      <c r="I97" s="16">
        <v>4.12</v>
      </c>
      <c r="J97" s="12">
        <f t="shared" si="5"/>
        <v>206</v>
      </c>
      <c r="K97" s="9"/>
      <c r="L97" s="9">
        <v>1</v>
      </c>
      <c r="M97" s="9"/>
      <c r="N97" s="36"/>
      <c r="O97" s="13">
        <f t="shared" si="6"/>
        <v>50</v>
      </c>
    </row>
    <row r="98" spans="1:15" s="3" customFormat="1" ht="24" customHeight="1">
      <c r="A98" s="33"/>
      <c r="B98" s="34">
        <v>96</v>
      </c>
      <c r="C98" s="72"/>
      <c r="D98" s="72"/>
      <c r="E98" s="18">
        <f t="shared" si="4"/>
        <v>4.41</v>
      </c>
      <c r="F98" s="8" t="s">
        <v>52</v>
      </c>
      <c r="G98" s="12">
        <v>215</v>
      </c>
      <c r="H98" s="8">
        <v>1</v>
      </c>
      <c r="I98" s="16">
        <v>4.41</v>
      </c>
      <c r="J98" s="12">
        <f t="shared" si="5"/>
        <v>215</v>
      </c>
      <c r="K98" s="9"/>
      <c r="L98" s="9"/>
      <c r="M98" s="9">
        <v>1</v>
      </c>
      <c r="N98" s="36"/>
      <c r="O98" s="13">
        <f t="shared" si="6"/>
        <v>48.752834467120181</v>
      </c>
    </row>
    <row r="99" spans="1:15" ht="24" customHeight="1">
      <c r="A99" s="33"/>
      <c r="B99" s="34">
        <v>97</v>
      </c>
      <c r="C99" s="70" t="s">
        <v>31</v>
      </c>
      <c r="D99" s="70" t="str">
        <f t="shared" si="3"/>
        <v>CHAIN-FR120</v>
      </c>
      <c r="E99" s="18">
        <f t="shared" si="4"/>
        <v>13.86</v>
      </c>
      <c r="F99" s="8" t="s">
        <v>50</v>
      </c>
      <c r="G99" s="12">
        <v>405</v>
      </c>
      <c r="H99" s="8">
        <v>1</v>
      </c>
      <c r="I99" s="16">
        <v>13.86</v>
      </c>
      <c r="J99" s="12">
        <f t="shared" si="5"/>
        <v>405</v>
      </c>
      <c r="K99" s="9">
        <v>1</v>
      </c>
      <c r="L99" s="9"/>
      <c r="M99" s="9"/>
      <c r="N99" s="36"/>
      <c r="O99" s="13">
        <f t="shared" si="6"/>
        <v>29.220779220779221</v>
      </c>
    </row>
    <row r="100" spans="1:15" s="3" customFormat="1" ht="24" customHeight="1">
      <c r="A100" s="33"/>
      <c r="B100" s="34">
        <v>98</v>
      </c>
      <c r="C100" s="71"/>
      <c r="D100" s="71"/>
      <c r="E100" s="18">
        <f t="shared" si="4"/>
        <v>15.68</v>
      </c>
      <c r="F100" s="8" t="s">
        <v>51</v>
      </c>
      <c r="G100" s="12">
        <v>438</v>
      </c>
      <c r="H100" s="8">
        <v>1</v>
      </c>
      <c r="I100" s="16">
        <v>15.68</v>
      </c>
      <c r="J100" s="12">
        <f t="shared" si="5"/>
        <v>438</v>
      </c>
      <c r="K100" s="9"/>
      <c r="L100" s="9">
        <v>1</v>
      </c>
      <c r="M100" s="9"/>
      <c r="N100" s="36"/>
      <c r="O100" s="13">
        <f t="shared" si="6"/>
        <v>27.933673469387756</v>
      </c>
    </row>
    <row r="101" spans="1:15" s="3" customFormat="1" ht="24" customHeight="1">
      <c r="A101" s="33"/>
      <c r="B101" s="34">
        <v>99</v>
      </c>
      <c r="C101" s="72"/>
      <c r="D101" s="72"/>
      <c r="E101" s="18">
        <f t="shared" si="4"/>
        <v>17.420000000000002</v>
      </c>
      <c r="F101" s="8" t="s">
        <v>52</v>
      </c>
      <c r="G101" s="12">
        <v>471</v>
      </c>
      <c r="H101" s="8">
        <v>1</v>
      </c>
      <c r="I101" s="16">
        <v>17.420000000000002</v>
      </c>
      <c r="J101" s="12">
        <f t="shared" si="5"/>
        <v>471</v>
      </c>
      <c r="K101" s="9"/>
      <c r="L101" s="9"/>
      <c r="M101" s="9">
        <v>1</v>
      </c>
      <c r="N101" s="36"/>
      <c r="O101" s="13">
        <f t="shared" si="6"/>
        <v>27.037887485648678</v>
      </c>
    </row>
    <row r="102" spans="1:15" ht="24" customHeight="1">
      <c r="A102" s="33"/>
      <c r="B102" s="34">
        <v>100</v>
      </c>
      <c r="C102" s="70" t="s">
        <v>32</v>
      </c>
      <c r="D102" s="70" t="str">
        <f t="shared" si="3"/>
        <v>CHAIN-GD070</v>
      </c>
      <c r="E102" s="18">
        <f t="shared" si="4"/>
        <v>6.19</v>
      </c>
      <c r="F102" s="8" t="s">
        <v>50</v>
      </c>
      <c r="G102" s="12">
        <v>250</v>
      </c>
      <c r="H102" s="8">
        <v>1</v>
      </c>
      <c r="I102" s="16">
        <v>6.19</v>
      </c>
      <c r="J102" s="12">
        <f t="shared" si="5"/>
        <v>250</v>
      </c>
      <c r="K102" s="9">
        <v>1</v>
      </c>
      <c r="L102" s="9"/>
      <c r="M102" s="9"/>
      <c r="N102" s="36"/>
      <c r="O102" s="13">
        <f t="shared" si="6"/>
        <v>40.387722132471723</v>
      </c>
    </row>
    <row r="103" spans="1:15" s="3" customFormat="1" ht="24" customHeight="1">
      <c r="A103" s="33"/>
      <c r="B103" s="34">
        <v>101</v>
      </c>
      <c r="C103" s="71"/>
      <c r="D103" s="71"/>
      <c r="E103" s="18">
        <f t="shared" si="4"/>
        <v>7.01</v>
      </c>
      <c r="F103" s="8" t="s">
        <v>51</v>
      </c>
      <c r="G103" s="12">
        <v>265</v>
      </c>
      <c r="H103" s="8">
        <v>1</v>
      </c>
      <c r="I103" s="16">
        <v>7.01</v>
      </c>
      <c r="J103" s="12">
        <f t="shared" si="5"/>
        <v>265</v>
      </c>
      <c r="K103" s="9"/>
      <c r="L103" s="9">
        <v>1</v>
      </c>
      <c r="M103" s="9"/>
      <c r="N103" s="36"/>
      <c r="O103" s="13">
        <f t="shared" si="6"/>
        <v>37.803138373751786</v>
      </c>
    </row>
    <row r="104" spans="1:15" s="3" customFormat="1" ht="24" customHeight="1">
      <c r="A104" s="33"/>
      <c r="B104" s="34">
        <v>102</v>
      </c>
      <c r="C104" s="72"/>
      <c r="D104" s="72"/>
      <c r="E104" s="18">
        <f t="shared" si="4"/>
        <v>7.67</v>
      </c>
      <c r="F104" s="8" t="s">
        <v>52</v>
      </c>
      <c r="G104" s="12">
        <v>279</v>
      </c>
      <c r="H104" s="8">
        <v>1</v>
      </c>
      <c r="I104" s="16">
        <v>7.67</v>
      </c>
      <c r="J104" s="12">
        <f t="shared" si="5"/>
        <v>279</v>
      </c>
      <c r="K104" s="9"/>
      <c r="L104" s="9"/>
      <c r="M104" s="9">
        <v>1</v>
      </c>
      <c r="N104" s="36"/>
      <c r="O104" s="13">
        <f t="shared" si="6"/>
        <v>36.375488917861801</v>
      </c>
    </row>
    <row r="105" spans="1:15" ht="24" customHeight="1">
      <c r="A105" s="33"/>
      <c r="B105" s="34">
        <v>103</v>
      </c>
      <c r="C105" s="70" t="s">
        <v>33</v>
      </c>
      <c r="D105" s="70" t="str">
        <f t="shared" si="3"/>
        <v>CHAIN-FS050</v>
      </c>
      <c r="E105" s="18">
        <f t="shared" si="4"/>
        <v>2.77</v>
      </c>
      <c r="F105" s="8" t="s">
        <v>50</v>
      </c>
      <c r="G105" s="12">
        <v>191</v>
      </c>
      <c r="H105" s="8">
        <v>1</v>
      </c>
      <c r="I105" s="16">
        <v>2.77</v>
      </c>
      <c r="J105" s="12">
        <f t="shared" si="5"/>
        <v>191</v>
      </c>
      <c r="K105" s="9">
        <v>1</v>
      </c>
      <c r="L105" s="9"/>
      <c r="M105" s="9"/>
      <c r="N105" s="36"/>
      <c r="O105" s="13">
        <f t="shared" si="6"/>
        <v>68.953068592057761</v>
      </c>
    </row>
    <row r="106" spans="1:15" s="3" customFormat="1" ht="24" customHeight="1">
      <c r="A106" s="33"/>
      <c r="B106" s="34">
        <v>104</v>
      </c>
      <c r="C106" s="71"/>
      <c r="D106" s="71"/>
      <c r="E106" s="18">
        <f t="shared" si="4"/>
        <v>3.13</v>
      </c>
      <c r="F106" s="8" t="s">
        <v>51</v>
      </c>
      <c r="G106" s="12">
        <v>200</v>
      </c>
      <c r="H106" s="8">
        <v>1</v>
      </c>
      <c r="I106" s="16">
        <v>3.13</v>
      </c>
      <c r="J106" s="12">
        <f t="shared" si="5"/>
        <v>200</v>
      </c>
      <c r="K106" s="9"/>
      <c r="L106" s="9">
        <v>1</v>
      </c>
      <c r="M106" s="9"/>
      <c r="N106" s="36"/>
      <c r="O106" s="13">
        <f t="shared" si="6"/>
        <v>63.897763578274763</v>
      </c>
    </row>
    <row r="107" spans="1:15" s="3" customFormat="1" ht="24" customHeight="1">
      <c r="A107" s="33"/>
      <c r="B107" s="34">
        <v>105</v>
      </c>
      <c r="C107" s="72"/>
      <c r="D107" s="72"/>
      <c r="E107" s="18">
        <f t="shared" si="4"/>
        <v>3.43</v>
      </c>
      <c r="F107" s="8" t="s">
        <v>52</v>
      </c>
      <c r="G107" s="12">
        <v>208</v>
      </c>
      <c r="H107" s="8">
        <v>1</v>
      </c>
      <c r="I107" s="16">
        <v>3.43</v>
      </c>
      <c r="J107" s="12">
        <f t="shared" si="5"/>
        <v>208</v>
      </c>
      <c r="K107" s="9"/>
      <c r="L107" s="9"/>
      <c r="M107" s="9">
        <v>1</v>
      </c>
      <c r="N107" s="36"/>
      <c r="O107" s="13">
        <f t="shared" si="6"/>
        <v>60.641399416909621</v>
      </c>
    </row>
    <row r="108" spans="1:15" ht="24" customHeight="1">
      <c r="A108" s="33"/>
      <c r="B108" s="34">
        <v>106</v>
      </c>
      <c r="C108" s="70" t="s">
        <v>34</v>
      </c>
      <c r="D108" s="70" t="str">
        <f t="shared" si="3"/>
        <v>CHAIN-LT035</v>
      </c>
      <c r="E108" s="18">
        <f t="shared" si="4"/>
        <v>2.94</v>
      </c>
      <c r="F108" s="8" t="s">
        <v>50</v>
      </c>
      <c r="G108" s="12">
        <v>168</v>
      </c>
      <c r="H108" s="8">
        <v>1</v>
      </c>
      <c r="I108" s="16">
        <v>2.94</v>
      </c>
      <c r="J108" s="12">
        <f t="shared" si="5"/>
        <v>168</v>
      </c>
      <c r="K108" s="9">
        <v>1</v>
      </c>
      <c r="L108" s="9"/>
      <c r="M108" s="9"/>
      <c r="N108" s="36"/>
      <c r="O108" s="13">
        <f t="shared" si="6"/>
        <v>57.142857142857146</v>
      </c>
    </row>
    <row r="109" spans="1:15" s="3" customFormat="1" ht="24" customHeight="1">
      <c r="A109" s="33"/>
      <c r="B109" s="34">
        <v>107</v>
      </c>
      <c r="C109" s="71"/>
      <c r="D109" s="71"/>
      <c r="E109" s="18">
        <f t="shared" si="4"/>
        <v>3.25</v>
      </c>
      <c r="F109" s="8" t="s">
        <v>51</v>
      </c>
      <c r="G109" s="12">
        <v>175</v>
      </c>
      <c r="H109" s="8">
        <v>1</v>
      </c>
      <c r="I109" s="16">
        <v>3.25</v>
      </c>
      <c r="J109" s="12">
        <f t="shared" si="5"/>
        <v>175</v>
      </c>
      <c r="K109" s="9"/>
      <c r="L109" s="9">
        <v>1</v>
      </c>
      <c r="M109" s="9"/>
      <c r="N109" s="36"/>
      <c r="O109" s="13">
        <f t="shared" si="6"/>
        <v>53.846153846153847</v>
      </c>
    </row>
    <row r="110" spans="1:15" s="3" customFormat="1" ht="24" customHeight="1">
      <c r="A110" s="33"/>
      <c r="B110" s="34">
        <v>108</v>
      </c>
      <c r="C110" s="72"/>
      <c r="D110" s="72"/>
      <c r="E110" s="18">
        <f t="shared" si="4"/>
        <v>3.59</v>
      </c>
      <c r="F110" s="8" t="s">
        <v>52</v>
      </c>
      <c r="G110" s="12">
        <v>183</v>
      </c>
      <c r="H110" s="8">
        <v>1</v>
      </c>
      <c r="I110" s="16">
        <v>3.59</v>
      </c>
      <c r="J110" s="12">
        <f t="shared" si="5"/>
        <v>183</v>
      </c>
      <c r="K110" s="9"/>
      <c r="L110" s="9"/>
      <c r="M110" s="9">
        <v>1</v>
      </c>
      <c r="N110" s="36"/>
      <c r="O110" s="13">
        <f t="shared" si="6"/>
        <v>50.974930362116993</v>
      </c>
    </row>
    <row r="111" spans="1:15" ht="24" customHeight="1">
      <c r="A111" s="33"/>
      <c r="B111" s="34">
        <v>109</v>
      </c>
      <c r="C111" s="70" t="s">
        <v>35</v>
      </c>
      <c r="D111" s="70" t="str">
        <f t="shared" si="3"/>
        <v>CHAIN-SK025</v>
      </c>
      <c r="E111" s="18">
        <f t="shared" si="4"/>
        <v>2.85</v>
      </c>
      <c r="F111" s="8" t="s">
        <v>50</v>
      </c>
      <c r="G111" s="12">
        <v>179</v>
      </c>
      <c r="H111" s="8">
        <v>1</v>
      </c>
      <c r="I111" s="16">
        <v>2.85</v>
      </c>
      <c r="J111" s="12">
        <f t="shared" si="5"/>
        <v>179</v>
      </c>
      <c r="K111" s="9">
        <v>1</v>
      </c>
      <c r="L111" s="9"/>
      <c r="M111" s="9"/>
      <c r="N111" s="36"/>
      <c r="O111" s="13">
        <f t="shared" si="6"/>
        <v>62.807017543859644</v>
      </c>
    </row>
    <row r="112" spans="1:15" s="3" customFormat="1" ht="24" customHeight="1">
      <c r="A112" s="33"/>
      <c r="B112" s="34">
        <v>110</v>
      </c>
      <c r="C112" s="71"/>
      <c r="D112" s="71"/>
      <c r="E112" s="18">
        <f t="shared" si="4"/>
        <v>3.15</v>
      </c>
      <c r="F112" s="8" t="s">
        <v>51</v>
      </c>
      <c r="G112" s="12">
        <v>189</v>
      </c>
      <c r="H112" s="8">
        <v>1</v>
      </c>
      <c r="I112" s="16">
        <v>3.15</v>
      </c>
      <c r="J112" s="12">
        <f t="shared" si="5"/>
        <v>189</v>
      </c>
      <c r="K112" s="9"/>
      <c r="L112" s="9">
        <v>1</v>
      </c>
      <c r="M112" s="9"/>
      <c r="N112" s="36"/>
      <c r="O112" s="13">
        <f t="shared" si="6"/>
        <v>60</v>
      </c>
    </row>
    <row r="113" spans="1:15" s="3" customFormat="1" ht="24" customHeight="1">
      <c r="A113" s="33"/>
      <c r="B113" s="34">
        <v>111</v>
      </c>
      <c r="C113" s="72"/>
      <c r="D113" s="72"/>
      <c r="E113" s="18">
        <f t="shared" si="4"/>
        <v>3.43</v>
      </c>
      <c r="F113" s="8" t="s">
        <v>52</v>
      </c>
      <c r="G113" s="12">
        <v>197</v>
      </c>
      <c r="H113" s="8">
        <v>1</v>
      </c>
      <c r="I113" s="16">
        <v>3.43</v>
      </c>
      <c r="J113" s="12">
        <f t="shared" si="5"/>
        <v>197</v>
      </c>
      <c r="K113" s="9"/>
      <c r="L113" s="9"/>
      <c r="M113" s="9">
        <v>1</v>
      </c>
      <c r="N113" s="36"/>
      <c r="O113" s="13">
        <f t="shared" si="6"/>
        <v>57.434402332361515</v>
      </c>
    </row>
    <row r="114" spans="1:15" ht="24" customHeight="1">
      <c r="A114" s="33"/>
      <c r="B114" s="34">
        <v>112</v>
      </c>
      <c r="C114" s="70" t="s">
        <v>36</v>
      </c>
      <c r="D114" s="70" t="str">
        <f t="shared" si="3"/>
        <v>CHAIN-RC110</v>
      </c>
      <c r="E114" s="18">
        <f t="shared" si="4"/>
        <v>14.01</v>
      </c>
      <c r="F114" s="8" t="s">
        <v>50</v>
      </c>
      <c r="G114" s="12">
        <v>392</v>
      </c>
      <c r="H114" s="8">
        <v>1</v>
      </c>
      <c r="I114" s="16">
        <v>14.01</v>
      </c>
      <c r="J114" s="12">
        <f t="shared" si="5"/>
        <v>392</v>
      </c>
      <c r="K114" s="9">
        <v>1</v>
      </c>
      <c r="L114" s="9"/>
      <c r="M114" s="9"/>
      <c r="N114" s="36"/>
      <c r="O114" s="13">
        <f t="shared" si="6"/>
        <v>27.980014275517487</v>
      </c>
    </row>
    <row r="115" spans="1:15" s="3" customFormat="1" ht="24" customHeight="1">
      <c r="A115" s="33"/>
      <c r="B115" s="34">
        <v>113</v>
      </c>
      <c r="C115" s="71"/>
      <c r="D115" s="71"/>
      <c r="E115" s="18">
        <f t="shared" si="4"/>
        <v>15.68</v>
      </c>
      <c r="F115" s="8" t="s">
        <v>51</v>
      </c>
      <c r="G115" s="12">
        <v>424</v>
      </c>
      <c r="H115" s="8">
        <v>1</v>
      </c>
      <c r="I115" s="16">
        <v>15.68</v>
      </c>
      <c r="J115" s="12">
        <f t="shared" si="5"/>
        <v>424</v>
      </c>
      <c r="K115" s="9"/>
      <c r="L115" s="9">
        <v>1</v>
      </c>
      <c r="M115" s="9"/>
      <c r="N115" s="36"/>
      <c r="O115" s="13">
        <f t="shared" si="6"/>
        <v>27.040816326530614</v>
      </c>
    </row>
    <row r="116" spans="1:15" s="3" customFormat="1" ht="24" customHeight="1">
      <c r="A116" s="33"/>
      <c r="B116" s="34">
        <v>114</v>
      </c>
      <c r="C116" s="72"/>
      <c r="D116" s="72"/>
      <c r="E116" s="18">
        <f t="shared" si="4"/>
        <v>17.45</v>
      </c>
      <c r="F116" s="8" t="s">
        <v>52</v>
      </c>
      <c r="G116" s="12">
        <v>456</v>
      </c>
      <c r="H116" s="8">
        <v>1</v>
      </c>
      <c r="I116" s="16">
        <v>17.45</v>
      </c>
      <c r="J116" s="12">
        <f t="shared" si="5"/>
        <v>456</v>
      </c>
      <c r="K116" s="9"/>
      <c r="L116" s="9"/>
      <c r="M116" s="9">
        <v>1</v>
      </c>
      <c r="N116" s="36"/>
      <c r="O116" s="13">
        <f t="shared" si="6"/>
        <v>26.131805157593124</v>
      </c>
    </row>
    <row r="117" spans="1:15" ht="24" customHeight="1">
      <c r="A117" s="33"/>
      <c r="B117" s="34">
        <v>115</v>
      </c>
      <c r="C117" s="70" t="s">
        <v>37</v>
      </c>
      <c r="D117" s="70" t="str">
        <f t="shared" si="3"/>
        <v>CHAIN-SG040</v>
      </c>
      <c r="E117" s="18">
        <f t="shared" si="4"/>
        <v>3.67</v>
      </c>
      <c r="F117" s="8" t="s">
        <v>50</v>
      </c>
      <c r="G117" s="12">
        <v>185</v>
      </c>
      <c r="H117" s="8">
        <v>1</v>
      </c>
      <c r="I117" s="16">
        <v>3.67</v>
      </c>
      <c r="J117" s="12">
        <f t="shared" si="5"/>
        <v>185</v>
      </c>
      <c r="K117" s="9">
        <v>1</v>
      </c>
      <c r="L117" s="9"/>
      <c r="M117" s="9"/>
      <c r="N117" s="36"/>
      <c r="O117" s="13">
        <f t="shared" si="6"/>
        <v>50.408719346049047</v>
      </c>
    </row>
    <row r="118" spans="1:15" s="3" customFormat="1" ht="24" customHeight="1">
      <c r="A118" s="33"/>
      <c r="B118" s="34">
        <v>116</v>
      </c>
      <c r="C118" s="71"/>
      <c r="D118" s="71"/>
      <c r="E118" s="18">
        <f t="shared" si="4"/>
        <v>4.18</v>
      </c>
      <c r="F118" s="8" t="s">
        <v>51</v>
      </c>
      <c r="G118" s="12">
        <v>195</v>
      </c>
      <c r="H118" s="8">
        <v>1</v>
      </c>
      <c r="I118" s="16">
        <v>4.18</v>
      </c>
      <c r="J118" s="12">
        <f t="shared" si="5"/>
        <v>195</v>
      </c>
      <c r="K118" s="9"/>
      <c r="L118" s="9">
        <v>1</v>
      </c>
      <c r="M118" s="9"/>
      <c r="N118" s="36"/>
      <c r="O118" s="13">
        <f t="shared" si="6"/>
        <v>46.650717703349287</v>
      </c>
    </row>
    <row r="119" spans="1:15" s="3" customFormat="1" ht="24" customHeight="1">
      <c r="A119" s="33"/>
      <c r="B119" s="34">
        <v>117</v>
      </c>
      <c r="C119" s="72"/>
      <c r="D119" s="72"/>
      <c r="E119" s="18">
        <f t="shared" si="4"/>
        <v>4.59</v>
      </c>
      <c r="F119" s="8" t="s">
        <v>52</v>
      </c>
      <c r="G119" s="12">
        <v>204</v>
      </c>
      <c r="H119" s="8">
        <v>1</v>
      </c>
      <c r="I119" s="16">
        <v>4.59</v>
      </c>
      <c r="J119" s="12">
        <f t="shared" si="5"/>
        <v>204</v>
      </c>
      <c r="K119" s="9"/>
      <c r="L119" s="9"/>
      <c r="M119" s="9">
        <v>1</v>
      </c>
      <c r="N119" s="36"/>
      <c r="O119" s="13">
        <f t="shared" si="6"/>
        <v>44.444444444444443</v>
      </c>
    </row>
    <row r="120" spans="1:15" ht="24" customHeight="1">
      <c r="A120" s="33"/>
      <c r="B120" s="34">
        <v>118</v>
      </c>
      <c r="C120" s="70" t="s">
        <v>38</v>
      </c>
      <c r="D120" s="70" t="str">
        <f t="shared" si="3"/>
        <v>CHAIN-LT060</v>
      </c>
      <c r="E120" s="18">
        <f t="shared" si="4"/>
        <v>8.07</v>
      </c>
      <c r="F120" s="8" t="s">
        <v>50</v>
      </c>
      <c r="G120" s="12">
        <v>276</v>
      </c>
      <c r="H120" s="8">
        <v>1</v>
      </c>
      <c r="I120" s="16">
        <v>8.07</v>
      </c>
      <c r="J120" s="12">
        <f t="shared" si="5"/>
        <v>276</v>
      </c>
      <c r="K120" s="9">
        <v>1</v>
      </c>
      <c r="L120" s="9"/>
      <c r="M120" s="9"/>
      <c r="N120" s="36"/>
      <c r="O120" s="13">
        <f t="shared" si="6"/>
        <v>34.20074349442379</v>
      </c>
    </row>
    <row r="121" spans="1:15" s="3" customFormat="1" ht="24" customHeight="1">
      <c r="A121" s="33"/>
      <c r="B121" s="34">
        <v>119</v>
      </c>
      <c r="C121" s="71"/>
      <c r="D121" s="71"/>
      <c r="E121" s="18">
        <f t="shared" si="4"/>
        <v>8.98</v>
      </c>
      <c r="F121" s="8" t="s">
        <v>51</v>
      </c>
      <c r="G121" s="12">
        <v>295</v>
      </c>
      <c r="H121" s="8">
        <v>1</v>
      </c>
      <c r="I121" s="16">
        <v>8.98</v>
      </c>
      <c r="J121" s="12">
        <f t="shared" si="5"/>
        <v>295</v>
      </c>
      <c r="K121" s="9"/>
      <c r="L121" s="9">
        <v>1</v>
      </c>
      <c r="M121" s="9"/>
      <c r="N121" s="36"/>
      <c r="O121" s="13">
        <f t="shared" si="6"/>
        <v>32.850779510022271</v>
      </c>
    </row>
    <row r="122" spans="1:15" s="3" customFormat="1" ht="24" customHeight="1">
      <c r="A122" s="33"/>
      <c r="B122" s="34">
        <v>120</v>
      </c>
      <c r="C122" s="72"/>
      <c r="D122" s="72"/>
      <c r="E122" s="18">
        <f t="shared" si="4"/>
        <v>9.94</v>
      </c>
      <c r="F122" s="8" t="s">
        <v>52</v>
      </c>
      <c r="G122" s="12">
        <v>315</v>
      </c>
      <c r="H122" s="8">
        <v>1</v>
      </c>
      <c r="I122" s="16">
        <v>9.94</v>
      </c>
      <c r="J122" s="12">
        <f t="shared" si="5"/>
        <v>315</v>
      </c>
      <c r="K122" s="9"/>
      <c r="L122" s="9"/>
      <c r="M122" s="9">
        <v>1</v>
      </c>
      <c r="N122" s="36"/>
      <c r="O122" s="13">
        <f t="shared" si="6"/>
        <v>31.690140845070424</v>
      </c>
    </row>
    <row r="123" spans="1:15" ht="24" customHeight="1">
      <c r="A123" s="33"/>
      <c r="B123" s="34">
        <v>121</v>
      </c>
      <c r="C123" s="70" t="s">
        <v>39</v>
      </c>
      <c r="D123" s="70" t="str">
        <f t="shared" si="3"/>
        <v>CHAIN-GD040</v>
      </c>
      <c r="E123" s="18">
        <f t="shared" si="4"/>
        <v>2.4700000000000002</v>
      </c>
      <c r="F123" s="8" t="s">
        <v>50</v>
      </c>
      <c r="G123" s="12">
        <v>163</v>
      </c>
      <c r="H123" s="8">
        <v>1</v>
      </c>
      <c r="I123" s="16">
        <v>2.4700000000000002</v>
      </c>
      <c r="J123" s="12">
        <f t="shared" si="5"/>
        <v>163</v>
      </c>
      <c r="K123" s="9">
        <v>1</v>
      </c>
      <c r="L123" s="9"/>
      <c r="M123" s="9"/>
      <c r="N123" s="36"/>
      <c r="O123" s="13">
        <f t="shared" si="6"/>
        <v>65.991902834008087</v>
      </c>
    </row>
    <row r="124" spans="1:15" s="3" customFormat="1" ht="24" customHeight="1">
      <c r="A124" s="33"/>
      <c r="B124" s="34">
        <v>122</v>
      </c>
      <c r="C124" s="71"/>
      <c r="D124" s="71"/>
      <c r="E124" s="18">
        <f t="shared" si="4"/>
        <v>2.75</v>
      </c>
      <c r="F124" s="8" t="s">
        <v>51</v>
      </c>
      <c r="G124" s="12">
        <v>171</v>
      </c>
      <c r="H124" s="8">
        <v>1</v>
      </c>
      <c r="I124" s="16">
        <v>2.75</v>
      </c>
      <c r="J124" s="12">
        <f t="shared" si="5"/>
        <v>171</v>
      </c>
      <c r="K124" s="9"/>
      <c r="L124" s="9">
        <v>1</v>
      </c>
      <c r="M124" s="9"/>
      <c r="N124" s="36"/>
      <c r="O124" s="13">
        <f t="shared" si="6"/>
        <v>62.18181818181818</v>
      </c>
    </row>
    <row r="125" spans="1:15" s="3" customFormat="1" ht="24" customHeight="1" thickBot="1">
      <c r="A125" s="33"/>
      <c r="B125" s="37">
        <v>123</v>
      </c>
      <c r="C125" s="71"/>
      <c r="D125" s="71"/>
      <c r="E125" s="22">
        <f t="shared" si="4"/>
        <v>3.01</v>
      </c>
      <c r="F125" s="20" t="s">
        <v>52</v>
      </c>
      <c r="G125" s="23">
        <v>177</v>
      </c>
      <c r="H125" s="20">
        <v>1</v>
      </c>
      <c r="I125" s="24">
        <v>3.01</v>
      </c>
      <c r="J125" s="12">
        <f t="shared" si="5"/>
        <v>177</v>
      </c>
      <c r="K125" s="25"/>
      <c r="L125" s="25"/>
      <c r="M125" s="25">
        <v>1</v>
      </c>
      <c r="N125" s="38"/>
      <c r="O125" s="13">
        <f t="shared" si="6"/>
        <v>58.803986710963457</v>
      </c>
    </row>
    <row r="126" spans="1:15" s="4" customFormat="1" ht="27" customHeight="1" thickBot="1">
      <c r="B126" s="26"/>
      <c r="C126" s="27" t="s">
        <v>56</v>
      </c>
      <c r="D126" s="27"/>
      <c r="E126" s="27"/>
      <c r="F126" s="28"/>
      <c r="G126" s="27"/>
      <c r="H126" s="29">
        <f>SUM(H6:H125)</f>
        <v>123</v>
      </c>
      <c r="I126" s="30">
        <f>SUM(I6:I125)</f>
        <v>704.22</v>
      </c>
      <c r="J126" s="31">
        <f>SUM(J6:J125)</f>
        <v>28160</v>
      </c>
      <c r="K126" s="27"/>
      <c r="L126" s="27"/>
      <c r="M126" s="27"/>
      <c r="N126" s="32"/>
    </row>
    <row r="127" spans="1:15">
      <c r="C127" s="1"/>
      <c r="E127" s="3"/>
      <c r="F127" s="19"/>
      <c r="G127" s="1"/>
      <c r="H127" s="13"/>
      <c r="I127" s="1"/>
      <c r="J127" s="17"/>
      <c r="K127" s="1"/>
      <c r="N127" s="3"/>
    </row>
  </sheetData>
  <mergeCells count="94">
    <mergeCell ref="A1:N1"/>
    <mergeCell ref="A3:E3"/>
    <mergeCell ref="K4:M4"/>
    <mergeCell ref="B4:B5"/>
    <mergeCell ref="C4:C5"/>
    <mergeCell ref="D4:D5"/>
    <mergeCell ref="E4:E5"/>
    <mergeCell ref="F4:F5"/>
    <mergeCell ref="G4:G5"/>
    <mergeCell ref="H4:H5"/>
    <mergeCell ref="J4:J5"/>
    <mergeCell ref="I4:I5"/>
    <mergeCell ref="C6:C8"/>
    <mergeCell ref="C9:C11"/>
    <mergeCell ref="N4:N5"/>
    <mergeCell ref="A2:N2"/>
    <mergeCell ref="C12:C14"/>
    <mergeCell ref="C15:C17"/>
    <mergeCell ref="C18:C20"/>
    <mergeCell ref="C21:C23"/>
    <mergeCell ref="C24:C26"/>
    <mergeCell ref="C42:C44"/>
    <mergeCell ref="C45:C47"/>
    <mergeCell ref="C48:C50"/>
    <mergeCell ref="C51:C53"/>
    <mergeCell ref="C27:C29"/>
    <mergeCell ref="C30:C32"/>
    <mergeCell ref="C33:C35"/>
    <mergeCell ref="C36:C38"/>
    <mergeCell ref="C39:C41"/>
    <mergeCell ref="C54:C56"/>
    <mergeCell ref="C57:C59"/>
    <mergeCell ref="C60:C62"/>
    <mergeCell ref="C63:C65"/>
    <mergeCell ref="C66:C68"/>
    <mergeCell ref="C69:C71"/>
    <mergeCell ref="C72:C74"/>
    <mergeCell ref="C75:C77"/>
    <mergeCell ref="C78:C80"/>
    <mergeCell ref="C81:C83"/>
    <mergeCell ref="C84:C86"/>
    <mergeCell ref="C87:C89"/>
    <mergeCell ref="C90:C92"/>
    <mergeCell ref="C93:C95"/>
    <mergeCell ref="C96:C98"/>
    <mergeCell ref="C99:C101"/>
    <mergeCell ref="C102:C104"/>
    <mergeCell ref="C105:C107"/>
    <mergeCell ref="C108:C110"/>
    <mergeCell ref="C111:C113"/>
    <mergeCell ref="C114:C116"/>
    <mergeCell ref="C117:C119"/>
    <mergeCell ref="C120:C122"/>
    <mergeCell ref="C123:C125"/>
    <mergeCell ref="D6:D8"/>
    <mergeCell ref="D9:D11"/>
    <mergeCell ref="D12:D14"/>
    <mergeCell ref="D15:D17"/>
    <mergeCell ref="D18:D20"/>
    <mergeCell ref="D21:D23"/>
    <mergeCell ref="D24:D26"/>
    <mergeCell ref="D27:D29"/>
    <mergeCell ref="D54:D56"/>
    <mergeCell ref="D51:D53"/>
    <mergeCell ref="D48:D50"/>
    <mergeCell ref="D45:D47"/>
    <mergeCell ref="D30:D32"/>
    <mergeCell ref="D57:D59"/>
    <mergeCell ref="D60:D62"/>
    <mergeCell ref="D63:D65"/>
    <mergeCell ref="D66:D68"/>
    <mergeCell ref="D42:D44"/>
    <mergeCell ref="D39:D41"/>
    <mergeCell ref="D36:D38"/>
    <mergeCell ref="D33:D35"/>
    <mergeCell ref="D69:D71"/>
    <mergeCell ref="D72:D74"/>
    <mergeCell ref="D75:D77"/>
    <mergeCell ref="D78:D80"/>
    <mergeCell ref="D81:D83"/>
    <mergeCell ref="D84:D86"/>
    <mergeCell ref="D87:D89"/>
    <mergeCell ref="D90:D92"/>
    <mergeCell ref="D93:D95"/>
    <mergeCell ref="D96:D98"/>
    <mergeCell ref="D114:D116"/>
    <mergeCell ref="D117:D119"/>
    <mergeCell ref="D120:D122"/>
    <mergeCell ref="D123:D125"/>
    <mergeCell ref="D99:D101"/>
    <mergeCell ref="D102:D104"/>
    <mergeCell ref="D105:D107"/>
    <mergeCell ref="D108:D110"/>
    <mergeCell ref="D111:D113"/>
  </mergeCells>
  <pageMargins left="0.19685039370078741" right="0.19685039370078741" top="0.39370078740157483" bottom="0.19685039370078741" header="0.19685039370078741" footer="0.19685039370078741"/>
  <pageSetup paperSize="9" scale="90" orientation="landscape" r:id="rId1"/>
  <rowBreaks count="5" manualBreakCount="5">
    <brk id="20" max="12" man="1"/>
    <brk id="45" max="12" man="1"/>
    <brk id="68" max="12" man="1"/>
    <brk id="92" max="12" man="1"/>
    <brk id="116" max="1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715"/>
  <sheetViews>
    <sheetView tabSelected="1" topLeftCell="B1" zoomScale="80" zoomScaleNormal="80" zoomScaleSheetLayoutView="70" workbookViewId="0">
      <selection activeCell="R10" sqref="R10"/>
    </sheetView>
  </sheetViews>
  <sheetFormatPr defaultColWidth="9.109375" defaultRowHeight="17.399999999999999"/>
  <cols>
    <col min="1" max="1" width="29.5546875" style="5" hidden="1" customWidth="1"/>
    <col min="2" max="2" width="8.109375" style="5" customWidth="1"/>
    <col min="3" max="3" width="19.5546875" style="43" hidden="1" customWidth="1"/>
    <col min="4" max="4" width="36" style="67" customWidth="1"/>
    <col min="5" max="5" width="23.88671875" style="43" customWidth="1"/>
    <col min="6" max="6" width="13" style="19" customWidth="1"/>
    <col min="7" max="7" width="33.44140625" style="5" customWidth="1"/>
    <col min="8" max="8" width="18.33203125" style="13" hidden="1" customWidth="1"/>
    <col min="9" max="9" width="18.33203125" style="108" customWidth="1"/>
    <col min="10" max="10" width="10.33203125" style="107" customWidth="1"/>
    <col min="11" max="11" width="17.33203125" style="118" bestFit="1" customWidth="1"/>
    <col min="12" max="12" width="23.6640625" style="13" hidden="1" customWidth="1"/>
    <col min="13" max="13" width="14.109375" style="13" customWidth="1"/>
    <col min="14" max="14" width="20.33203125" style="5" hidden="1" customWidth="1"/>
    <col min="15" max="15" width="13.5546875" style="5" bestFit="1" customWidth="1"/>
    <col min="16" max="16384" width="9.109375" style="5"/>
  </cols>
  <sheetData>
    <row r="1" spans="1:14" ht="102.75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ht="40.5" customHeight="1" thickBot="1">
      <c r="A2" s="79" t="s">
        <v>109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</row>
    <row r="3" spans="1:14" s="2" customFormat="1" ht="27" customHeight="1">
      <c r="A3" s="7" t="s">
        <v>40</v>
      </c>
      <c r="B3" s="93" t="s">
        <v>41</v>
      </c>
      <c r="C3" s="95" t="s">
        <v>57</v>
      </c>
      <c r="D3" s="95" t="s">
        <v>106</v>
      </c>
      <c r="E3" s="95" t="s">
        <v>48</v>
      </c>
      <c r="F3" s="97" t="s">
        <v>42</v>
      </c>
      <c r="G3" s="95" t="s">
        <v>43</v>
      </c>
      <c r="H3" s="99" t="s">
        <v>53</v>
      </c>
      <c r="I3" s="95" t="s">
        <v>105</v>
      </c>
      <c r="J3" s="95" t="s">
        <v>44</v>
      </c>
      <c r="K3" s="95" t="s">
        <v>45</v>
      </c>
      <c r="L3" s="99" t="s">
        <v>58</v>
      </c>
      <c r="M3" s="101" t="s">
        <v>108</v>
      </c>
      <c r="N3" s="103" t="s">
        <v>55</v>
      </c>
    </row>
    <row r="4" spans="1:14" s="2" customFormat="1" ht="27" customHeight="1" thickBot="1">
      <c r="A4" s="7"/>
      <c r="B4" s="94"/>
      <c r="C4" s="96"/>
      <c r="D4" s="96"/>
      <c r="E4" s="96"/>
      <c r="F4" s="98"/>
      <c r="G4" s="96"/>
      <c r="H4" s="100"/>
      <c r="I4" s="96"/>
      <c r="J4" s="96"/>
      <c r="K4" s="96"/>
      <c r="L4" s="100"/>
      <c r="M4" s="102"/>
      <c r="N4" s="104"/>
    </row>
    <row r="5" spans="1:14" s="39" customFormat="1" ht="57" customHeight="1">
      <c r="A5" s="33"/>
      <c r="B5" s="34">
        <v>1</v>
      </c>
      <c r="C5" s="45" t="s">
        <v>18</v>
      </c>
      <c r="D5" s="68"/>
      <c r="E5" s="45" t="s">
        <v>59</v>
      </c>
      <c r="F5" s="18">
        <v>11.31</v>
      </c>
      <c r="G5" s="47" t="s">
        <v>50</v>
      </c>
      <c r="H5" s="12">
        <v>314</v>
      </c>
      <c r="I5" s="69">
        <f>H5/30</f>
        <v>10.466666666666667</v>
      </c>
      <c r="J5" s="110"/>
      <c r="K5" s="111">
        <f>F5*J5</f>
        <v>0</v>
      </c>
      <c r="L5" s="41">
        <f>H5*J5</f>
        <v>0</v>
      </c>
      <c r="M5" s="69">
        <f>I5*J5</f>
        <v>0</v>
      </c>
      <c r="N5" s="57"/>
    </row>
    <row r="6" spans="1:14" s="39" customFormat="1" ht="57" customHeight="1">
      <c r="A6" s="33"/>
      <c r="B6" s="34">
        <v>2</v>
      </c>
      <c r="C6" s="44" t="s">
        <v>18</v>
      </c>
      <c r="D6" s="44"/>
      <c r="E6" s="44" t="s">
        <v>59</v>
      </c>
      <c r="F6" s="52">
        <v>12.75</v>
      </c>
      <c r="G6" s="44" t="s">
        <v>51</v>
      </c>
      <c r="H6" s="53">
        <v>354</v>
      </c>
      <c r="I6" s="69">
        <f t="shared" ref="I6:I69" si="0">H6/30</f>
        <v>11.8</v>
      </c>
      <c r="J6" s="112"/>
      <c r="K6" s="113">
        <f>F6*J6</f>
        <v>0</v>
      </c>
      <c r="L6" s="41">
        <f>H6*J6</f>
        <v>0</v>
      </c>
      <c r="M6" s="69">
        <f t="shared" ref="M6:M69" si="1">I6*J6</f>
        <v>0</v>
      </c>
      <c r="N6" s="57"/>
    </row>
    <row r="7" spans="1:14" s="39" customFormat="1" ht="57" customHeight="1">
      <c r="A7" s="33"/>
      <c r="B7" s="34">
        <v>3</v>
      </c>
      <c r="C7" s="44" t="s">
        <v>18</v>
      </c>
      <c r="D7" s="44"/>
      <c r="E7" s="44" t="s">
        <v>59</v>
      </c>
      <c r="F7" s="52">
        <v>14.36</v>
      </c>
      <c r="G7" s="44" t="s">
        <v>52</v>
      </c>
      <c r="H7" s="53">
        <v>376</v>
      </c>
      <c r="I7" s="69">
        <f t="shared" si="0"/>
        <v>12.533333333333333</v>
      </c>
      <c r="J7" s="112"/>
      <c r="K7" s="113">
        <f>F7*J7</f>
        <v>0</v>
      </c>
      <c r="L7" s="41">
        <f>H7*J7</f>
        <v>0</v>
      </c>
      <c r="M7" s="69">
        <f t="shared" si="1"/>
        <v>0</v>
      </c>
      <c r="N7" s="57"/>
    </row>
    <row r="8" spans="1:14" s="39" customFormat="1" ht="57" customHeight="1">
      <c r="A8" s="33"/>
      <c r="B8" s="34">
        <v>4</v>
      </c>
      <c r="C8" s="44" t="s">
        <v>28</v>
      </c>
      <c r="D8" s="44"/>
      <c r="E8" s="44" t="s">
        <v>60</v>
      </c>
      <c r="F8" s="52">
        <v>10.53</v>
      </c>
      <c r="G8" s="44" t="s">
        <v>50</v>
      </c>
      <c r="H8" s="53">
        <v>357</v>
      </c>
      <c r="I8" s="69">
        <f t="shared" si="0"/>
        <v>11.9</v>
      </c>
      <c r="J8" s="112"/>
      <c r="K8" s="113">
        <f>F8*J8</f>
        <v>0</v>
      </c>
      <c r="L8" s="41">
        <f>H8*J8</f>
        <v>0</v>
      </c>
      <c r="M8" s="69">
        <f t="shared" si="1"/>
        <v>0</v>
      </c>
      <c r="N8" s="57"/>
    </row>
    <row r="9" spans="1:14" s="39" customFormat="1" ht="57" customHeight="1">
      <c r="A9" s="33"/>
      <c r="B9" s="34">
        <v>5</v>
      </c>
      <c r="C9" s="44" t="s">
        <v>28</v>
      </c>
      <c r="D9" s="44"/>
      <c r="E9" s="44" t="s">
        <v>60</v>
      </c>
      <c r="F9" s="52">
        <v>11.56</v>
      </c>
      <c r="G9" s="44" t="s">
        <v>51</v>
      </c>
      <c r="H9" s="53">
        <v>386</v>
      </c>
      <c r="I9" s="69">
        <f t="shared" si="0"/>
        <v>12.866666666666667</v>
      </c>
      <c r="J9" s="112"/>
      <c r="K9" s="113">
        <f>F9*J9</f>
        <v>0</v>
      </c>
      <c r="L9" s="41">
        <f>H9*J9</f>
        <v>0</v>
      </c>
      <c r="M9" s="69">
        <f t="shared" si="1"/>
        <v>0</v>
      </c>
      <c r="N9" s="57"/>
    </row>
    <row r="10" spans="1:14" s="39" customFormat="1" ht="57" customHeight="1">
      <c r="A10" s="33"/>
      <c r="B10" s="34">
        <v>6</v>
      </c>
      <c r="C10" s="44" t="s">
        <v>28</v>
      </c>
      <c r="D10" s="44"/>
      <c r="E10" s="44" t="s">
        <v>60</v>
      </c>
      <c r="F10" s="52">
        <v>12.61</v>
      </c>
      <c r="G10" s="44" t="s">
        <v>52</v>
      </c>
      <c r="H10" s="53">
        <v>414</v>
      </c>
      <c r="I10" s="69">
        <f t="shared" si="0"/>
        <v>13.8</v>
      </c>
      <c r="J10" s="112"/>
      <c r="K10" s="113">
        <f>F10*J10</f>
        <v>0</v>
      </c>
      <c r="L10" s="41">
        <f>H10*J10</f>
        <v>0</v>
      </c>
      <c r="M10" s="69">
        <f t="shared" si="1"/>
        <v>0</v>
      </c>
      <c r="N10" s="57"/>
    </row>
    <row r="11" spans="1:14" s="39" customFormat="1" ht="57" customHeight="1">
      <c r="A11" s="33"/>
      <c r="B11" s="34">
        <v>7</v>
      </c>
      <c r="C11" s="44" t="s">
        <v>10</v>
      </c>
      <c r="D11" s="44"/>
      <c r="E11" s="44" t="s">
        <v>61</v>
      </c>
      <c r="F11" s="52">
        <v>2.71</v>
      </c>
      <c r="G11" s="44" t="s">
        <v>50</v>
      </c>
      <c r="H11" s="54">
        <v>171</v>
      </c>
      <c r="I11" s="69">
        <f t="shared" si="0"/>
        <v>5.7</v>
      </c>
      <c r="J11" s="112"/>
      <c r="K11" s="113">
        <f>F11*J11</f>
        <v>0</v>
      </c>
      <c r="L11" s="41">
        <f>H11*J11</f>
        <v>0</v>
      </c>
      <c r="M11" s="69">
        <f t="shared" si="1"/>
        <v>0</v>
      </c>
      <c r="N11" s="57"/>
    </row>
    <row r="12" spans="1:14" s="39" customFormat="1" ht="57" customHeight="1">
      <c r="A12" s="33"/>
      <c r="B12" s="34">
        <v>8</v>
      </c>
      <c r="C12" s="44" t="s">
        <v>10</v>
      </c>
      <c r="D12" s="44"/>
      <c r="E12" s="44" t="s">
        <v>61</v>
      </c>
      <c r="F12" s="52">
        <v>3.04</v>
      </c>
      <c r="G12" s="44" t="s">
        <v>51</v>
      </c>
      <c r="H12" s="54">
        <v>179</v>
      </c>
      <c r="I12" s="69">
        <f t="shared" si="0"/>
        <v>5.9666666666666668</v>
      </c>
      <c r="J12" s="112"/>
      <c r="K12" s="113">
        <f>F12*J12</f>
        <v>0</v>
      </c>
      <c r="L12" s="41">
        <f>H12*J12</f>
        <v>0</v>
      </c>
      <c r="M12" s="69">
        <f t="shared" si="1"/>
        <v>0</v>
      </c>
      <c r="N12" s="57"/>
    </row>
    <row r="13" spans="1:14" s="39" customFormat="1" ht="57" customHeight="1">
      <c r="A13" s="33"/>
      <c r="B13" s="34">
        <v>9</v>
      </c>
      <c r="C13" s="44" t="s">
        <v>10</v>
      </c>
      <c r="D13" s="44"/>
      <c r="E13" s="44" t="s">
        <v>61</v>
      </c>
      <c r="F13" s="52">
        <v>3.31</v>
      </c>
      <c r="G13" s="44" t="s">
        <v>52</v>
      </c>
      <c r="H13" s="54">
        <v>186</v>
      </c>
      <c r="I13" s="69">
        <f t="shared" si="0"/>
        <v>6.2</v>
      </c>
      <c r="J13" s="112"/>
      <c r="K13" s="113">
        <f>F13*J13</f>
        <v>0</v>
      </c>
      <c r="L13" s="41">
        <f>H13*J13</f>
        <v>0</v>
      </c>
      <c r="M13" s="69">
        <f t="shared" si="1"/>
        <v>0</v>
      </c>
      <c r="N13" s="57"/>
    </row>
    <row r="14" spans="1:14" s="39" customFormat="1" ht="57" customHeight="1">
      <c r="A14" s="33"/>
      <c r="B14" s="34">
        <v>10</v>
      </c>
      <c r="C14" s="44" t="s">
        <v>3</v>
      </c>
      <c r="D14" s="44"/>
      <c r="E14" s="44" t="s">
        <v>62</v>
      </c>
      <c r="F14" s="52">
        <v>4.71</v>
      </c>
      <c r="G14" s="44" t="s">
        <v>50</v>
      </c>
      <c r="H14" s="53">
        <v>200</v>
      </c>
      <c r="I14" s="69">
        <f t="shared" si="0"/>
        <v>6.666666666666667</v>
      </c>
      <c r="J14" s="112"/>
      <c r="K14" s="113">
        <f>F14*J14</f>
        <v>0</v>
      </c>
      <c r="L14" s="41">
        <f>H14*J14</f>
        <v>0</v>
      </c>
      <c r="M14" s="69">
        <f t="shared" si="1"/>
        <v>0</v>
      </c>
      <c r="N14" s="57"/>
    </row>
    <row r="15" spans="1:14" s="39" customFormat="1" ht="57" customHeight="1">
      <c r="A15" s="33"/>
      <c r="B15" s="34">
        <v>11</v>
      </c>
      <c r="C15" s="44" t="s">
        <v>3</v>
      </c>
      <c r="D15" s="44"/>
      <c r="E15" s="44" t="s">
        <v>62</v>
      </c>
      <c r="F15" s="52">
        <v>5.24</v>
      </c>
      <c r="G15" s="44" t="s">
        <v>51</v>
      </c>
      <c r="H15" s="53">
        <v>212</v>
      </c>
      <c r="I15" s="69">
        <f t="shared" si="0"/>
        <v>7.0666666666666664</v>
      </c>
      <c r="J15" s="112"/>
      <c r="K15" s="113">
        <f>F15*J15</f>
        <v>0</v>
      </c>
      <c r="L15" s="41">
        <f>H15*J15</f>
        <v>0</v>
      </c>
      <c r="M15" s="69">
        <f t="shared" si="1"/>
        <v>0</v>
      </c>
      <c r="N15" s="57"/>
    </row>
    <row r="16" spans="1:14" s="39" customFormat="1" ht="57" customHeight="1">
      <c r="A16" s="33"/>
      <c r="B16" s="34">
        <v>12</v>
      </c>
      <c r="C16" s="44" t="s">
        <v>3</v>
      </c>
      <c r="D16" s="44"/>
      <c r="E16" s="44" t="s">
        <v>62</v>
      </c>
      <c r="F16" s="52">
        <v>5.7</v>
      </c>
      <c r="G16" s="44" t="s">
        <v>52</v>
      </c>
      <c r="H16" s="53">
        <v>213</v>
      </c>
      <c r="I16" s="69">
        <f t="shared" si="0"/>
        <v>7.1</v>
      </c>
      <c r="J16" s="112"/>
      <c r="K16" s="113">
        <f>F16*J16</f>
        <v>0</v>
      </c>
      <c r="L16" s="41">
        <f>H16*J16</f>
        <v>0</v>
      </c>
      <c r="M16" s="69">
        <f t="shared" si="1"/>
        <v>0</v>
      </c>
      <c r="N16" s="57"/>
    </row>
    <row r="17" spans="1:15" s="51" customFormat="1" ht="57" customHeight="1">
      <c r="A17" s="49"/>
      <c r="B17" s="34">
        <v>13</v>
      </c>
      <c r="C17" s="55" t="s">
        <v>65</v>
      </c>
      <c r="D17" s="55"/>
      <c r="E17" s="55" t="s">
        <v>64</v>
      </c>
      <c r="F17" s="56">
        <v>7.9</v>
      </c>
      <c r="G17" s="55" t="s">
        <v>50</v>
      </c>
      <c r="H17" s="54">
        <v>259.2</v>
      </c>
      <c r="I17" s="69">
        <f t="shared" si="0"/>
        <v>8.6399999999999988</v>
      </c>
      <c r="J17" s="112"/>
      <c r="K17" s="113">
        <f t="shared" ref="K17:K80" si="2">F17*J17</f>
        <v>0</v>
      </c>
      <c r="L17" s="41">
        <f>H17*J17</f>
        <v>0</v>
      </c>
      <c r="M17" s="69">
        <f t="shared" si="1"/>
        <v>0</v>
      </c>
      <c r="N17" s="58"/>
      <c r="O17" s="50"/>
    </row>
    <row r="18" spans="1:15" s="51" customFormat="1" ht="57" customHeight="1">
      <c r="A18" s="49"/>
      <c r="B18" s="34">
        <v>14</v>
      </c>
      <c r="C18" s="55" t="s">
        <v>65</v>
      </c>
      <c r="D18" s="55"/>
      <c r="E18" s="55" t="s">
        <v>64</v>
      </c>
      <c r="F18" s="56">
        <v>8.7200000000000006</v>
      </c>
      <c r="G18" s="55" t="s">
        <v>51</v>
      </c>
      <c r="H18" s="54">
        <v>275.45999999999998</v>
      </c>
      <c r="I18" s="69">
        <f t="shared" si="0"/>
        <v>9.1819999999999986</v>
      </c>
      <c r="J18" s="112"/>
      <c r="K18" s="113">
        <f t="shared" si="2"/>
        <v>0</v>
      </c>
      <c r="L18" s="41">
        <f>H18*J18</f>
        <v>0</v>
      </c>
      <c r="M18" s="69">
        <f t="shared" si="1"/>
        <v>0</v>
      </c>
      <c r="N18" s="58"/>
      <c r="O18" s="50"/>
    </row>
    <row r="19" spans="1:15" s="51" customFormat="1" ht="57" customHeight="1">
      <c r="A19" s="49"/>
      <c r="B19" s="34">
        <v>15</v>
      </c>
      <c r="C19" s="55" t="s">
        <v>65</v>
      </c>
      <c r="D19" s="55"/>
      <c r="E19" s="55" t="s">
        <v>64</v>
      </c>
      <c r="F19" s="56">
        <v>9.82</v>
      </c>
      <c r="G19" s="55" t="s">
        <v>52</v>
      </c>
      <c r="H19" s="54">
        <v>296.76</v>
      </c>
      <c r="I19" s="69">
        <f t="shared" si="0"/>
        <v>9.8919999999999995</v>
      </c>
      <c r="J19" s="112"/>
      <c r="K19" s="113">
        <f t="shared" si="2"/>
        <v>0</v>
      </c>
      <c r="L19" s="41">
        <f>H19*J19</f>
        <v>0</v>
      </c>
      <c r="M19" s="69">
        <f t="shared" si="1"/>
        <v>0</v>
      </c>
      <c r="N19" s="59"/>
      <c r="O19" s="50"/>
    </row>
    <row r="20" spans="1:15" s="39" customFormat="1" ht="57" customHeight="1">
      <c r="A20" s="33"/>
      <c r="B20" s="34">
        <v>16</v>
      </c>
      <c r="C20" s="55" t="s">
        <v>9</v>
      </c>
      <c r="D20" s="55"/>
      <c r="E20" s="55" t="s">
        <v>66</v>
      </c>
      <c r="F20" s="52">
        <v>6.29</v>
      </c>
      <c r="G20" s="44" t="s">
        <v>50</v>
      </c>
      <c r="H20" s="53">
        <v>177</v>
      </c>
      <c r="I20" s="69">
        <f t="shared" si="0"/>
        <v>5.9</v>
      </c>
      <c r="J20" s="112"/>
      <c r="K20" s="113">
        <f t="shared" si="2"/>
        <v>0</v>
      </c>
      <c r="L20" s="41">
        <f>H20*J20</f>
        <v>0</v>
      </c>
      <c r="M20" s="69">
        <f t="shared" si="1"/>
        <v>0</v>
      </c>
      <c r="N20" s="57"/>
    </row>
    <row r="21" spans="1:15" s="39" customFormat="1" ht="57" customHeight="1">
      <c r="A21" s="33"/>
      <c r="B21" s="34">
        <v>17</v>
      </c>
      <c r="C21" s="55" t="s">
        <v>9</v>
      </c>
      <c r="D21" s="55"/>
      <c r="E21" s="55" t="s">
        <v>66</v>
      </c>
      <c r="F21" s="52">
        <v>7.04</v>
      </c>
      <c r="G21" s="44" t="s">
        <v>51</v>
      </c>
      <c r="H21" s="53">
        <v>185</v>
      </c>
      <c r="I21" s="69">
        <f t="shared" si="0"/>
        <v>6.166666666666667</v>
      </c>
      <c r="J21" s="112"/>
      <c r="K21" s="113">
        <f t="shared" si="2"/>
        <v>0</v>
      </c>
      <c r="L21" s="41">
        <f>H21*J21</f>
        <v>0</v>
      </c>
      <c r="M21" s="69">
        <f t="shared" si="1"/>
        <v>0</v>
      </c>
      <c r="N21" s="57"/>
    </row>
    <row r="22" spans="1:15" s="39" customFormat="1" ht="57" customHeight="1">
      <c r="A22" s="33"/>
      <c r="B22" s="34">
        <v>18</v>
      </c>
      <c r="C22" s="55" t="s">
        <v>9</v>
      </c>
      <c r="D22" s="55"/>
      <c r="E22" s="55" t="s">
        <v>66</v>
      </c>
      <c r="F22" s="52">
        <v>7.7</v>
      </c>
      <c r="G22" s="44" t="s">
        <v>52</v>
      </c>
      <c r="H22" s="53">
        <v>193</v>
      </c>
      <c r="I22" s="69">
        <f t="shared" si="0"/>
        <v>6.4333333333333336</v>
      </c>
      <c r="J22" s="112"/>
      <c r="K22" s="113">
        <f t="shared" si="2"/>
        <v>0</v>
      </c>
      <c r="L22" s="41">
        <f>H22*J22</f>
        <v>0</v>
      </c>
      <c r="M22" s="69">
        <f t="shared" si="1"/>
        <v>0</v>
      </c>
      <c r="N22" s="57"/>
    </row>
    <row r="23" spans="1:15" ht="57" customHeight="1">
      <c r="A23" s="33"/>
      <c r="B23" s="34">
        <v>19</v>
      </c>
      <c r="C23" s="44" t="s">
        <v>1</v>
      </c>
      <c r="D23" s="44"/>
      <c r="E23" s="44" t="s">
        <v>67</v>
      </c>
      <c r="F23" s="52">
        <v>9.5399999999999991</v>
      </c>
      <c r="G23" s="44" t="s">
        <v>50</v>
      </c>
      <c r="H23" s="53">
        <v>288</v>
      </c>
      <c r="I23" s="69">
        <f t="shared" si="0"/>
        <v>9.6</v>
      </c>
      <c r="J23" s="112"/>
      <c r="K23" s="113">
        <f t="shared" si="2"/>
        <v>0</v>
      </c>
      <c r="L23" s="41">
        <f>H23*J23</f>
        <v>0</v>
      </c>
      <c r="M23" s="69">
        <f t="shared" si="1"/>
        <v>0</v>
      </c>
      <c r="N23" s="57"/>
    </row>
    <row r="24" spans="1:15" ht="57" customHeight="1">
      <c r="A24" s="33"/>
      <c r="B24" s="34">
        <v>20</v>
      </c>
      <c r="C24" s="44" t="s">
        <v>1</v>
      </c>
      <c r="D24" s="44"/>
      <c r="E24" s="44" t="s">
        <v>67</v>
      </c>
      <c r="F24" s="52">
        <v>10.64</v>
      </c>
      <c r="G24" s="44" t="s">
        <v>51</v>
      </c>
      <c r="H24" s="53">
        <v>309</v>
      </c>
      <c r="I24" s="69">
        <f t="shared" si="0"/>
        <v>10.3</v>
      </c>
      <c r="J24" s="112"/>
      <c r="K24" s="113">
        <f t="shared" si="2"/>
        <v>0</v>
      </c>
      <c r="L24" s="41">
        <f>H24*J24</f>
        <v>0</v>
      </c>
      <c r="M24" s="69">
        <f t="shared" si="1"/>
        <v>0</v>
      </c>
      <c r="N24" s="57"/>
    </row>
    <row r="25" spans="1:15" ht="57" customHeight="1">
      <c r="A25" s="33"/>
      <c r="B25" s="34">
        <v>21</v>
      </c>
      <c r="C25" s="44" t="s">
        <v>1</v>
      </c>
      <c r="D25" s="44"/>
      <c r="E25" s="44" t="s">
        <v>67</v>
      </c>
      <c r="F25" s="52">
        <v>11.92</v>
      </c>
      <c r="G25" s="44" t="s">
        <v>52</v>
      </c>
      <c r="H25" s="53">
        <v>332</v>
      </c>
      <c r="I25" s="69">
        <f t="shared" si="0"/>
        <v>11.066666666666666</v>
      </c>
      <c r="J25" s="112"/>
      <c r="K25" s="113">
        <f t="shared" si="2"/>
        <v>0</v>
      </c>
      <c r="L25" s="41">
        <f>H25*J25</f>
        <v>0</v>
      </c>
      <c r="M25" s="69">
        <f t="shared" si="1"/>
        <v>0</v>
      </c>
      <c r="N25" s="57"/>
    </row>
    <row r="26" spans="1:15" s="39" customFormat="1" ht="57" customHeight="1">
      <c r="A26" s="33"/>
      <c r="B26" s="34">
        <v>22</v>
      </c>
      <c r="C26" s="44" t="s">
        <v>12</v>
      </c>
      <c r="D26" s="44"/>
      <c r="E26" s="44" t="s">
        <v>68</v>
      </c>
      <c r="F26" s="52">
        <v>8.18</v>
      </c>
      <c r="G26" s="44" t="s">
        <v>50</v>
      </c>
      <c r="H26" s="53">
        <v>278</v>
      </c>
      <c r="I26" s="69">
        <f t="shared" si="0"/>
        <v>9.2666666666666675</v>
      </c>
      <c r="J26" s="112"/>
      <c r="K26" s="113">
        <f t="shared" si="2"/>
        <v>0</v>
      </c>
      <c r="L26" s="41">
        <f>H26*J26</f>
        <v>0</v>
      </c>
      <c r="M26" s="69">
        <f t="shared" si="1"/>
        <v>0</v>
      </c>
      <c r="N26" s="57"/>
    </row>
    <row r="27" spans="1:15" s="39" customFormat="1" ht="57" customHeight="1">
      <c r="A27" s="33"/>
      <c r="B27" s="34">
        <v>23</v>
      </c>
      <c r="C27" s="44" t="s">
        <v>12</v>
      </c>
      <c r="D27" s="44"/>
      <c r="E27" s="44" t="s">
        <v>68</v>
      </c>
      <c r="F27" s="52">
        <v>9.0399999999999991</v>
      </c>
      <c r="G27" s="44" t="s">
        <v>51</v>
      </c>
      <c r="H27" s="53">
        <v>279</v>
      </c>
      <c r="I27" s="69">
        <f t="shared" si="0"/>
        <v>9.3000000000000007</v>
      </c>
      <c r="J27" s="112"/>
      <c r="K27" s="113">
        <f t="shared" si="2"/>
        <v>0</v>
      </c>
      <c r="L27" s="41">
        <f>H27*J27</f>
        <v>0</v>
      </c>
      <c r="M27" s="69">
        <f t="shared" si="1"/>
        <v>0</v>
      </c>
      <c r="N27" s="57"/>
    </row>
    <row r="28" spans="1:15" s="39" customFormat="1" ht="57" customHeight="1">
      <c r="A28" s="33"/>
      <c r="B28" s="34">
        <v>24</v>
      </c>
      <c r="C28" s="44" t="s">
        <v>12</v>
      </c>
      <c r="D28" s="44"/>
      <c r="E28" s="44" t="s">
        <v>68</v>
      </c>
      <c r="F28" s="52">
        <v>9.57</v>
      </c>
      <c r="G28" s="44" t="s">
        <v>52</v>
      </c>
      <c r="H28" s="53">
        <v>316</v>
      </c>
      <c r="I28" s="69">
        <f t="shared" si="0"/>
        <v>10.533333333333333</v>
      </c>
      <c r="J28" s="112"/>
      <c r="K28" s="113">
        <f t="shared" si="2"/>
        <v>0</v>
      </c>
      <c r="L28" s="41">
        <f>H28*J28</f>
        <v>0</v>
      </c>
      <c r="M28" s="69">
        <f t="shared" si="1"/>
        <v>0</v>
      </c>
      <c r="N28" s="57"/>
    </row>
    <row r="29" spans="1:15" s="39" customFormat="1" ht="57" customHeight="1">
      <c r="A29" s="33"/>
      <c r="B29" s="34">
        <v>25</v>
      </c>
      <c r="C29" s="44" t="s">
        <v>16</v>
      </c>
      <c r="D29" s="44"/>
      <c r="E29" s="44" t="s">
        <v>69</v>
      </c>
      <c r="F29" s="52">
        <v>1.32</v>
      </c>
      <c r="G29" s="44" t="s">
        <v>50</v>
      </c>
      <c r="H29" s="53">
        <v>143</v>
      </c>
      <c r="I29" s="69">
        <f t="shared" si="0"/>
        <v>4.7666666666666666</v>
      </c>
      <c r="J29" s="112"/>
      <c r="K29" s="113">
        <f t="shared" si="2"/>
        <v>0</v>
      </c>
      <c r="L29" s="41">
        <f>H29*J29</f>
        <v>0</v>
      </c>
      <c r="M29" s="69">
        <f t="shared" si="1"/>
        <v>0</v>
      </c>
      <c r="N29" s="57"/>
    </row>
    <row r="30" spans="1:15" s="39" customFormat="1" ht="57" customHeight="1">
      <c r="A30" s="33"/>
      <c r="B30" s="34">
        <v>26</v>
      </c>
      <c r="C30" s="44" t="s">
        <v>16</v>
      </c>
      <c r="D30" s="44"/>
      <c r="E30" s="44" t="s">
        <v>69</v>
      </c>
      <c r="F30" s="52">
        <v>1.51</v>
      </c>
      <c r="G30" s="44" t="s">
        <v>51</v>
      </c>
      <c r="H30" s="53">
        <v>149</v>
      </c>
      <c r="I30" s="69">
        <f t="shared" si="0"/>
        <v>4.9666666666666668</v>
      </c>
      <c r="J30" s="112"/>
      <c r="K30" s="113">
        <f t="shared" si="2"/>
        <v>0</v>
      </c>
      <c r="L30" s="41">
        <f>H30*J30</f>
        <v>0</v>
      </c>
      <c r="M30" s="69">
        <f t="shared" si="1"/>
        <v>0</v>
      </c>
      <c r="N30" s="57"/>
    </row>
    <row r="31" spans="1:15" s="39" customFormat="1" ht="57" customHeight="1">
      <c r="A31" s="33"/>
      <c r="B31" s="34">
        <v>27</v>
      </c>
      <c r="C31" s="44" t="s">
        <v>16</v>
      </c>
      <c r="D31" s="44"/>
      <c r="E31" s="44" t="s">
        <v>69</v>
      </c>
      <c r="F31" s="52">
        <v>1.59</v>
      </c>
      <c r="G31" s="44" t="s">
        <v>52</v>
      </c>
      <c r="H31" s="53">
        <v>153</v>
      </c>
      <c r="I31" s="69">
        <f t="shared" si="0"/>
        <v>5.0999999999999996</v>
      </c>
      <c r="J31" s="112"/>
      <c r="K31" s="113">
        <f t="shared" si="2"/>
        <v>0</v>
      </c>
      <c r="L31" s="41">
        <f>H31*J31</f>
        <v>0</v>
      </c>
      <c r="M31" s="69">
        <f t="shared" si="1"/>
        <v>0</v>
      </c>
      <c r="N31" s="57"/>
    </row>
    <row r="32" spans="1:15" s="39" customFormat="1" ht="57" customHeight="1">
      <c r="A32" s="33"/>
      <c r="B32" s="34">
        <v>28</v>
      </c>
      <c r="C32" s="44" t="s">
        <v>14</v>
      </c>
      <c r="D32" s="44"/>
      <c r="E32" s="44" t="s">
        <v>70</v>
      </c>
      <c r="F32" s="52">
        <v>1.9</v>
      </c>
      <c r="G32" s="44" t="s">
        <v>50</v>
      </c>
      <c r="H32" s="53">
        <v>155</v>
      </c>
      <c r="I32" s="69">
        <f t="shared" si="0"/>
        <v>5.166666666666667</v>
      </c>
      <c r="J32" s="112"/>
      <c r="K32" s="113">
        <f t="shared" si="2"/>
        <v>0</v>
      </c>
      <c r="L32" s="41">
        <f>H32*J32</f>
        <v>0</v>
      </c>
      <c r="M32" s="69">
        <f t="shared" si="1"/>
        <v>0</v>
      </c>
      <c r="N32" s="57"/>
    </row>
    <row r="33" spans="1:14" s="39" customFormat="1" ht="57" customHeight="1">
      <c r="A33" s="33"/>
      <c r="B33" s="34">
        <v>29</v>
      </c>
      <c r="C33" s="44" t="s">
        <v>14</v>
      </c>
      <c r="D33" s="44"/>
      <c r="E33" s="44" t="s">
        <v>70</v>
      </c>
      <c r="F33" s="52">
        <v>2.09</v>
      </c>
      <c r="G33" s="44" t="s">
        <v>51</v>
      </c>
      <c r="H33" s="53">
        <v>161</v>
      </c>
      <c r="I33" s="69">
        <f t="shared" si="0"/>
        <v>5.3666666666666663</v>
      </c>
      <c r="J33" s="112"/>
      <c r="K33" s="113">
        <f t="shared" si="2"/>
        <v>0</v>
      </c>
      <c r="L33" s="41">
        <f>H33*J33</f>
        <v>0</v>
      </c>
      <c r="M33" s="69">
        <f t="shared" si="1"/>
        <v>0</v>
      </c>
      <c r="N33" s="57"/>
    </row>
    <row r="34" spans="1:14" s="39" customFormat="1" ht="57" customHeight="1">
      <c r="A34" s="33"/>
      <c r="B34" s="34">
        <v>30</v>
      </c>
      <c r="C34" s="44" t="s">
        <v>14</v>
      </c>
      <c r="D34" s="44"/>
      <c r="E34" s="44" t="s">
        <v>70</v>
      </c>
      <c r="F34" s="52">
        <v>2.29</v>
      </c>
      <c r="G34" s="44" t="s">
        <v>52</v>
      </c>
      <c r="H34" s="53">
        <v>166</v>
      </c>
      <c r="I34" s="69">
        <f t="shared" si="0"/>
        <v>5.5333333333333332</v>
      </c>
      <c r="J34" s="112"/>
      <c r="K34" s="113">
        <f t="shared" si="2"/>
        <v>0</v>
      </c>
      <c r="L34" s="41">
        <f>H34*J34</f>
        <v>0</v>
      </c>
      <c r="M34" s="69">
        <f t="shared" si="1"/>
        <v>0</v>
      </c>
      <c r="N34" s="57"/>
    </row>
    <row r="35" spans="1:14" s="64" customFormat="1" ht="57" customHeight="1">
      <c r="A35" s="33"/>
      <c r="B35" s="34">
        <v>31</v>
      </c>
      <c r="C35" s="44"/>
      <c r="D35" s="44"/>
      <c r="E35" s="44" t="s">
        <v>104</v>
      </c>
      <c r="F35" s="52">
        <v>1.6</v>
      </c>
      <c r="G35" s="44" t="s">
        <v>50</v>
      </c>
      <c r="H35" s="53">
        <v>178</v>
      </c>
      <c r="I35" s="69">
        <f t="shared" si="0"/>
        <v>5.9333333333333336</v>
      </c>
      <c r="J35" s="112"/>
      <c r="K35" s="113">
        <f t="shared" si="2"/>
        <v>0</v>
      </c>
      <c r="L35" s="41">
        <f>H35*J35</f>
        <v>0</v>
      </c>
      <c r="M35" s="69">
        <f t="shared" si="1"/>
        <v>0</v>
      </c>
      <c r="N35" s="57"/>
    </row>
    <row r="36" spans="1:14" s="64" customFormat="1" ht="57" customHeight="1">
      <c r="A36" s="33"/>
      <c r="B36" s="34">
        <v>32</v>
      </c>
      <c r="C36" s="44"/>
      <c r="D36" s="44"/>
      <c r="E36" s="44" t="s">
        <v>104</v>
      </c>
      <c r="F36" s="52">
        <v>1.99</v>
      </c>
      <c r="G36" s="44" t="s">
        <v>51</v>
      </c>
      <c r="H36" s="53">
        <v>195</v>
      </c>
      <c r="I36" s="69">
        <f t="shared" si="0"/>
        <v>6.5</v>
      </c>
      <c r="J36" s="112"/>
      <c r="K36" s="113">
        <f t="shared" si="2"/>
        <v>0</v>
      </c>
      <c r="L36" s="41">
        <f>H36*J36</f>
        <v>0</v>
      </c>
      <c r="M36" s="69">
        <f t="shared" si="1"/>
        <v>0</v>
      </c>
      <c r="N36" s="57"/>
    </row>
    <row r="37" spans="1:14" s="65" customFormat="1" ht="57" customHeight="1">
      <c r="B37" s="34">
        <v>33</v>
      </c>
      <c r="E37" s="44" t="s">
        <v>104</v>
      </c>
      <c r="F37" s="52">
        <v>2.5</v>
      </c>
      <c r="G37" s="44" t="s">
        <v>52</v>
      </c>
      <c r="H37" s="53">
        <v>207</v>
      </c>
      <c r="I37" s="69">
        <f t="shared" si="0"/>
        <v>6.9</v>
      </c>
      <c r="J37" s="114"/>
      <c r="K37" s="113">
        <f t="shared" si="2"/>
        <v>0</v>
      </c>
      <c r="L37" s="66">
        <f>H37*J37</f>
        <v>0</v>
      </c>
      <c r="M37" s="69">
        <f t="shared" si="1"/>
        <v>0</v>
      </c>
    </row>
    <row r="38" spans="1:14" s="39" customFormat="1" ht="57" customHeight="1">
      <c r="A38" s="33"/>
      <c r="B38" s="34">
        <v>34</v>
      </c>
      <c r="C38" s="44" t="s">
        <v>26</v>
      </c>
      <c r="D38" s="44"/>
      <c r="E38" s="44" t="s">
        <v>71</v>
      </c>
      <c r="F38" s="52">
        <v>2.56</v>
      </c>
      <c r="G38" s="44" t="s">
        <v>50</v>
      </c>
      <c r="H38" s="53">
        <v>160</v>
      </c>
      <c r="I38" s="69">
        <f t="shared" si="0"/>
        <v>5.333333333333333</v>
      </c>
      <c r="J38" s="112"/>
      <c r="K38" s="113">
        <f t="shared" si="2"/>
        <v>0</v>
      </c>
      <c r="L38" s="41">
        <f>H38*J38</f>
        <v>0</v>
      </c>
      <c r="M38" s="69">
        <f t="shared" si="1"/>
        <v>0</v>
      </c>
      <c r="N38" s="57"/>
    </row>
    <row r="39" spans="1:14" s="39" customFormat="1" ht="57" customHeight="1">
      <c r="A39" s="33"/>
      <c r="B39" s="34">
        <v>35</v>
      </c>
      <c r="C39" s="44" t="s">
        <v>26</v>
      </c>
      <c r="D39" s="44"/>
      <c r="E39" s="44" t="s">
        <v>71</v>
      </c>
      <c r="F39" s="52">
        <v>2.78</v>
      </c>
      <c r="G39" s="44" t="s">
        <v>51</v>
      </c>
      <c r="H39" s="53">
        <v>167</v>
      </c>
      <c r="I39" s="69">
        <f t="shared" si="0"/>
        <v>5.5666666666666664</v>
      </c>
      <c r="J39" s="112"/>
      <c r="K39" s="113">
        <f t="shared" si="2"/>
        <v>0</v>
      </c>
      <c r="L39" s="41">
        <f>H39*J39</f>
        <v>0</v>
      </c>
      <c r="M39" s="69">
        <f t="shared" si="1"/>
        <v>0</v>
      </c>
      <c r="N39" s="57"/>
    </row>
    <row r="40" spans="1:14" s="39" customFormat="1" ht="57" customHeight="1">
      <c r="A40" s="33"/>
      <c r="B40" s="34">
        <v>36</v>
      </c>
      <c r="C40" s="44" t="s">
        <v>26</v>
      </c>
      <c r="D40" s="44"/>
      <c r="E40" s="44" t="s">
        <v>71</v>
      </c>
      <c r="F40" s="52">
        <v>3.01</v>
      </c>
      <c r="G40" s="44" t="s">
        <v>52</v>
      </c>
      <c r="H40" s="53">
        <v>173</v>
      </c>
      <c r="I40" s="69">
        <f t="shared" si="0"/>
        <v>5.7666666666666666</v>
      </c>
      <c r="J40" s="112"/>
      <c r="K40" s="113">
        <f t="shared" si="2"/>
        <v>0</v>
      </c>
      <c r="L40" s="41">
        <f>H40*J40</f>
        <v>0</v>
      </c>
      <c r="M40" s="69">
        <f t="shared" si="1"/>
        <v>0</v>
      </c>
      <c r="N40" s="57"/>
    </row>
    <row r="41" spans="1:14" ht="57" customHeight="1">
      <c r="A41" s="33"/>
      <c r="B41" s="34">
        <v>37</v>
      </c>
      <c r="C41" s="44" t="s">
        <v>7</v>
      </c>
      <c r="D41" s="44"/>
      <c r="E41" s="44" t="s">
        <v>72</v>
      </c>
      <c r="F41" s="52">
        <v>3.54</v>
      </c>
      <c r="G41" s="44" t="s">
        <v>50</v>
      </c>
      <c r="H41" s="53">
        <v>165</v>
      </c>
      <c r="I41" s="69">
        <f t="shared" si="0"/>
        <v>5.5</v>
      </c>
      <c r="J41" s="112"/>
      <c r="K41" s="113">
        <f t="shared" si="2"/>
        <v>0</v>
      </c>
      <c r="L41" s="41">
        <f>H41*J41</f>
        <v>0</v>
      </c>
      <c r="M41" s="69">
        <f t="shared" si="1"/>
        <v>0</v>
      </c>
      <c r="N41" s="57"/>
    </row>
    <row r="42" spans="1:14" ht="57" customHeight="1">
      <c r="A42" s="33"/>
      <c r="B42" s="34">
        <v>38</v>
      </c>
      <c r="C42" s="44" t="s">
        <v>7</v>
      </c>
      <c r="D42" s="44"/>
      <c r="E42" s="44" t="s">
        <v>72</v>
      </c>
      <c r="F42" s="52">
        <v>4.0199999999999996</v>
      </c>
      <c r="G42" s="44" t="s">
        <v>51</v>
      </c>
      <c r="H42" s="53">
        <v>203</v>
      </c>
      <c r="I42" s="69">
        <f t="shared" si="0"/>
        <v>6.7666666666666666</v>
      </c>
      <c r="J42" s="112"/>
      <c r="K42" s="113">
        <f t="shared" si="2"/>
        <v>0</v>
      </c>
      <c r="L42" s="41">
        <f>H42*J42</f>
        <v>0</v>
      </c>
      <c r="M42" s="69">
        <f t="shared" si="1"/>
        <v>0</v>
      </c>
      <c r="N42" s="57"/>
    </row>
    <row r="43" spans="1:14" ht="54" customHeight="1">
      <c r="A43" s="33"/>
      <c r="B43" s="34">
        <v>39</v>
      </c>
      <c r="C43" s="44" t="s">
        <v>7</v>
      </c>
      <c r="D43" s="44"/>
      <c r="E43" s="44" t="s">
        <v>72</v>
      </c>
      <c r="F43" s="52">
        <v>4.32</v>
      </c>
      <c r="G43" s="44" t="s">
        <v>52</v>
      </c>
      <c r="H43" s="53">
        <v>212</v>
      </c>
      <c r="I43" s="69">
        <f t="shared" si="0"/>
        <v>7.0666666666666664</v>
      </c>
      <c r="J43" s="112"/>
      <c r="K43" s="113">
        <f t="shared" si="2"/>
        <v>0</v>
      </c>
      <c r="L43" s="41">
        <f>H43*J43</f>
        <v>0</v>
      </c>
      <c r="M43" s="69">
        <f t="shared" si="1"/>
        <v>0</v>
      </c>
      <c r="N43" s="57"/>
    </row>
    <row r="44" spans="1:14" ht="54" customHeight="1">
      <c r="A44" s="33"/>
      <c r="B44" s="34">
        <v>40</v>
      </c>
      <c r="C44" s="44" t="s">
        <v>6</v>
      </c>
      <c r="D44" s="44"/>
      <c r="E44" s="44" t="s">
        <v>73</v>
      </c>
      <c r="F44" s="52">
        <v>5.94</v>
      </c>
      <c r="G44" s="44" t="s">
        <v>50</v>
      </c>
      <c r="H44" s="53">
        <v>221</v>
      </c>
      <c r="I44" s="69">
        <f t="shared" si="0"/>
        <v>7.3666666666666663</v>
      </c>
      <c r="J44" s="112"/>
      <c r="K44" s="113">
        <f t="shared" si="2"/>
        <v>0</v>
      </c>
      <c r="L44" s="41">
        <f>H44*J44</f>
        <v>0</v>
      </c>
      <c r="M44" s="69">
        <f t="shared" si="1"/>
        <v>0</v>
      </c>
      <c r="N44" s="57"/>
    </row>
    <row r="45" spans="1:14" ht="54" customHeight="1">
      <c r="A45" s="33"/>
      <c r="B45" s="34">
        <v>41</v>
      </c>
      <c r="C45" s="44" t="s">
        <v>6</v>
      </c>
      <c r="D45" s="44"/>
      <c r="E45" s="44" t="s">
        <v>73</v>
      </c>
      <c r="F45" s="52">
        <v>6.53</v>
      </c>
      <c r="G45" s="44" t="s">
        <v>51</v>
      </c>
      <c r="H45" s="53">
        <v>235</v>
      </c>
      <c r="I45" s="69">
        <f t="shared" si="0"/>
        <v>7.833333333333333</v>
      </c>
      <c r="J45" s="112"/>
      <c r="K45" s="113">
        <f t="shared" si="2"/>
        <v>0</v>
      </c>
      <c r="L45" s="41">
        <f>H45*J45</f>
        <v>0</v>
      </c>
      <c r="M45" s="69">
        <f t="shared" si="1"/>
        <v>0</v>
      </c>
      <c r="N45" s="57"/>
    </row>
    <row r="46" spans="1:14" ht="54" customHeight="1">
      <c r="A46" s="33"/>
      <c r="B46" s="34">
        <v>42</v>
      </c>
      <c r="C46" s="44" t="s">
        <v>6</v>
      </c>
      <c r="D46" s="44"/>
      <c r="E46" s="44" t="s">
        <v>73</v>
      </c>
      <c r="F46" s="52">
        <v>7.04</v>
      </c>
      <c r="G46" s="44" t="s">
        <v>52</v>
      </c>
      <c r="H46" s="53">
        <v>254</v>
      </c>
      <c r="I46" s="69">
        <f t="shared" si="0"/>
        <v>8.4666666666666668</v>
      </c>
      <c r="J46" s="112"/>
      <c r="K46" s="113">
        <f t="shared" si="2"/>
        <v>0</v>
      </c>
      <c r="L46" s="41">
        <f>H46*J46</f>
        <v>0</v>
      </c>
      <c r="M46" s="69">
        <f t="shared" si="1"/>
        <v>0</v>
      </c>
      <c r="N46" s="57"/>
    </row>
    <row r="47" spans="1:14" s="39" customFormat="1" ht="54" customHeight="1">
      <c r="A47" s="33"/>
      <c r="B47" s="34">
        <v>43</v>
      </c>
      <c r="C47" s="44" t="s">
        <v>17</v>
      </c>
      <c r="D47" s="44"/>
      <c r="E47" s="44" t="s">
        <v>74</v>
      </c>
      <c r="F47" s="52">
        <v>3.96</v>
      </c>
      <c r="G47" s="44" t="s">
        <v>50</v>
      </c>
      <c r="H47" s="53">
        <v>192</v>
      </c>
      <c r="I47" s="69">
        <f t="shared" si="0"/>
        <v>6.4</v>
      </c>
      <c r="J47" s="112"/>
      <c r="K47" s="113">
        <f t="shared" si="2"/>
        <v>0</v>
      </c>
      <c r="L47" s="41">
        <f>H47*J47</f>
        <v>0</v>
      </c>
      <c r="M47" s="69">
        <f t="shared" si="1"/>
        <v>0</v>
      </c>
      <c r="N47" s="57"/>
    </row>
    <row r="48" spans="1:14" s="39" customFormat="1" ht="54" customHeight="1">
      <c r="A48" s="33"/>
      <c r="B48" s="34">
        <v>44</v>
      </c>
      <c r="C48" s="44" t="s">
        <v>17</v>
      </c>
      <c r="D48" s="44"/>
      <c r="E48" s="44" t="s">
        <v>74</v>
      </c>
      <c r="F48" s="52">
        <v>4.51</v>
      </c>
      <c r="G48" s="44" t="s">
        <v>51</v>
      </c>
      <c r="H48" s="53">
        <v>202</v>
      </c>
      <c r="I48" s="69">
        <f t="shared" si="0"/>
        <v>6.7333333333333334</v>
      </c>
      <c r="J48" s="112"/>
      <c r="K48" s="113">
        <f t="shared" si="2"/>
        <v>0</v>
      </c>
      <c r="L48" s="41">
        <f>H48*J48</f>
        <v>0</v>
      </c>
      <c r="M48" s="69">
        <f t="shared" si="1"/>
        <v>0</v>
      </c>
      <c r="N48" s="57"/>
    </row>
    <row r="49" spans="1:14" s="39" customFormat="1" ht="54" customHeight="1">
      <c r="A49" s="33"/>
      <c r="B49" s="34">
        <v>45</v>
      </c>
      <c r="C49" s="44" t="s">
        <v>17</v>
      </c>
      <c r="D49" s="44"/>
      <c r="E49" s="44" t="s">
        <v>74</v>
      </c>
      <c r="F49" s="52">
        <v>5.05</v>
      </c>
      <c r="G49" s="44" t="s">
        <v>52</v>
      </c>
      <c r="H49" s="53">
        <v>204</v>
      </c>
      <c r="I49" s="69">
        <f t="shared" si="0"/>
        <v>6.8</v>
      </c>
      <c r="J49" s="112"/>
      <c r="K49" s="113">
        <f t="shared" si="2"/>
        <v>0</v>
      </c>
      <c r="L49" s="41">
        <f>H49*J49</f>
        <v>0</v>
      </c>
      <c r="M49" s="69">
        <f t="shared" si="1"/>
        <v>0</v>
      </c>
      <c r="N49" s="57"/>
    </row>
    <row r="50" spans="1:14" s="39" customFormat="1" ht="54" customHeight="1">
      <c r="A50" s="33"/>
      <c r="B50" s="34">
        <v>46</v>
      </c>
      <c r="C50" s="55" t="s">
        <v>8</v>
      </c>
      <c r="D50" s="55"/>
      <c r="E50" s="55" t="s">
        <v>75</v>
      </c>
      <c r="F50" s="52">
        <v>2.0299999999999998</v>
      </c>
      <c r="G50" s="44" t="s">
        <v>50</v>
      </c>
      <c r="H50" s="53">
        <v>155</v>
      </c>
      <c r="I50" s="69">
        <f t="shared" si="0"/>
        <v>5.166666666666667</v>
      </c>
      <c r="J50" s="112"/>
      <c r="K50" s="113">
        <f t="shared" si="2"/>
        <v>0</v>
      </c>
      <c r="L50" s="41">
        <f>H50*J50</f>
        <v>0</v>
      </c>
      <c r="M50" s="69">
        <f t="shared" si="1"/>
        <v>0</v>
      </c>
      <c r="N50" s="57"/>
    </row>
    <row r="51" spans="1:14" s="39" customFormat="1" ht="54" customHeight="1">
      <c r="A51" s="33"/>
      <c r="B51" s="34">
        <v>47</v>
      </c>
      <c r="C51" s="55" t="s">
        <v>8</v>
      </c>
      <c r="D51" s="55"/>
      <c r="E51" s="55" t="s">
        <v>75</v>
      </c>
      <c r="F51" s="52">
        <v>2.1800000000000002</v>
      </c>
      <c r="G51" s="44" t="s">
        <v>51</v>
      </c>
      <c r="H51" s="53">
        <v>161</v>
      </c>
      <c r="I51" s="69">
        <f t="shared" si="0"/>
        <v>5.3666666666666663</v>
      </c>
      <c r="J51" s="112"/>
      <c r="K51" s="113">
        <f t="shared" si="2"/>
        <v>0</v>
      </c>
      <c r="L51" s="41">
        <f>H51*J51</f>
        <v>0</v>
      </c>
      <c r="M51" s="69">
        <f t="shared" si="1"/>
        <v>0</v>
      </c>
      <c r="N51" s="57"/>
    </row>
    <row r="52" spans="1:14" s="39" customFormat="1" ht="54" customHeight="1">
      <c r="A52" s="33"/>
      <c r="B52" s="34">
        <v>48</v>
      </c>
      <c r="C52" s="55" t="s">
        <v>8</v>
      </c>
      <c r="D52" s="55"/>
      <c r="E52" s="55" t="s">
        <v>75</v>
      </c>
      <c r="F52" s="52">
        <v>2.52</v>
      </c>
      <c r="G52" s="44" t="s">
        <v>52</v>
      </c>
      <c r="H52" s="53">
        <v>167</v>
      </c>
      <c r="I52" s="69">
        <f t="shared" si="0"/>
        <v>5.5666666666666664</v>
      </c>
      <c r="J52" s="112"/>
      <c r="K52" s="113">
        <f t="shared" si="2"/>
        <v>0</v>
      </c>
      <c r="L52" s="41">
        <f>H52*J52</f>
        <v>0</v>
      </c>
      <c r="M52" s="69">
        <f t="shared" si="1"/>
        <v>0</v>
      </c>
      <c r="N52" s="57"/>
    </row>
    <row r="53" spans="1:14" s="39" customFormat="1" ht="54" customHeight="1">
      <c r="A53" s="33"/>
      <c r="B53" s="34">
        <v>49</v>
      </c>
      <c r="C53" s="44" t="s">
        <v>2</v>
      </c>
      <c r="D53" s="44"/>
      <c r="E53" s="44" t="s">
        <v>76</v>
      </c>
      <c r="F53" s="52">
        <v>3.95</v>
      </c>
      <c r="G53" s="44" t="s">
        <v>50</v>
      </c>
      <c r="H53" s="53">
        <v>190</v>
      </c>
      <c r="I53" s="69">
        <f t="shared" si="0"/>
        <v>6.333333333333333</v>
      </c>
      <c r="J53" s="112"/>
      <c r="K53" s="113">
        <f t="shared" si="2"/>
        <v>0</v>
      </c>
      <c r="L53" s="41">
        <f>H53*J53</f>
        <v>0</v>
      </c>
      <c r="M53" s="69">
        <f t="shared" si="1"/>
        <v>0</v>
      </c>
      <c r="N53" s="57"/>
    </row>
    <row r="54" spans="1:14" s="39" customFormat="1" ht="54" customHeight="1">
      <c r="A54" s="33"/>
      <c r="B54" s="34">
        <v>50</v>
      </c>
      <c r="C54" s="44" t="s">
        <v>2</v>
      </c>
      <c r="D54" s="44"/>
      <c r="E54" s="44" t="s">
        <v>76</v>
      </c>
      <c r="F54" s="52">
        <v>4.3499999999999996</v>
      </c>
      <c r="G54" s="44" t="s">
        <v>51</v>
      </c>
      <c r="H54" s="53">
        <v>201</v>
      </c>
      <c r="I54" s="69">
        <f t="shared" si="0"/>
        <v>6.7</v>
      </c>
      <c r="J54" s="112"/>
      <c r="K54" s="113">
        <f t="shared" si="2"/>
        <v>0</v>
      </c>
      <c r="L54" s="41">
        <f>H54*J54</f>
        <v>0</v>
      </c>
      <c r="M54" s="69">
        <f t="shared" si="1"/>
        <v>0</v>
      </c>
      <c r="N54" s="57"/>
    </row>
    <row r="55" spans="1:14" s="39" customFormat="1" ht="54" customHeight="1">
      <c r="A55" s="33"/>
      <c r="B55" s="34">
        <v>51</v>
      </c>
      <c r="C55" s="44" t="s">
        <v>2</v>
      </c>
      <c r="D55" s="44"/>
      <c r="E55" s="44" t="s">
        <v>76</v>
      </c>
      <c r="F55" s="52">
        <v>4.8899999999999997</v>
      </c>
      <c r="G55" s="44" t="s">
        <v>52</v>
      </c>
      <c r="H55" s="53">
        <v>211</v>
      </c>
      <c r="I55" s="69">
        <f t="shared" si="0"/>
        <v>7.0333333333333332</v>
      </c>
      <c r="J55" s="112"/>
      <c r="K55" s="113">
        <f t="shared" si="2"/>
        <v>0</v>
      </c>
      <c r="L55" s="41">
        <f>H55*J55</f>
        <v>0</v>
      </c>
      <c r="M55" s="69">
        <f t="shared" si="1"/>
        <v>0</v>
      </c>
      <c r="N55" s="57"/>
    </row>
    <row r="56" spans="1:14" s="39" customFormat="1" ht="54" customHeight="1">
      <c r="A56" s="33"/>
      <c r="B56" s="34">
        <v>52</v>
      </c>
      <c r="C56" s="44" t="s">
        <v>0</v>
      </c>
      <c r="D56" s="44"/>
      <c r="E56" s="44" t="s">
        <v>77</v>
      </c>
      <c r="F56" s="52">
        <v>6.22</v>
      </c>
      <c r="G56" s="44" t="s">
        <v>50</v>
      </c>
      <c r="H56" s="53">
        <v>233</v>
      </c>
      <c r="I56" s="69">
        <f t="shared" si="0"/>
        <v>7.7666666666666666</v>
      </c>
      <c r="J56" s="112"/>
      <c r="K56" s="113">
        <f t="shared" si="2"/>
        <v>0</v>
      </c>
      <c r="L56" s="41">
        <f>H56*J56</f>
        <v>0</v>
      </c>
      <c r="M56" s="69">
        <f t="shared" si="1"/>
        <v>0</v>
      </c>
      <c r="N56" s="60"/>
    </row>
    <row r="57" spans="1:14" s="39" customFormat="1" ht="54" customHeight="1">
      <c r="A57" s="33"/>
      <c r="B57" s="34">
        <v>53</v>
      </c>
      <c r="C57" s="44" t="s">
        <v>0</v>
      </c>
      <c r="D57" s="44"/>
      <c r="E57" s="44" t="s">
        <v>77</v>
      </c>
      <c r="F57" s="52">
        <v>7.08</v>
      </c>
      <c r="G57" s="44" t="s">
        <v>51</v>
      </c>
      <c r="H57" s="53">
        <v>249</v>
      </c>
      <c r="I57" s="69">
        <f t="shared" si="0"/>
        <v>8.3000000000000007</v>
      </c>
      <c r="J57" s="112"/>
      <c r="K57" s="113">
        <f t="shared" si="2"/>
        <v>0</v>
      </c>
      <c r="L57" s="41">
        <f>H57*J57</f>
        <v>0</v>
      </c>
      <c r="M57" s="69">
        <f t="shared" si="1"/>
        <v>0</v>
      </c>
      <c r="N57" s="60"/>
    </row>
    <row r="58" spans="1:14" s="39" customFormat="1" ht="54" customHeight="1">
      <c r="A58" s="33"/>
      <c r="B58" s="34">
        <v>54</v>
      </c>
      <c r="C58" s="44" t="s">
        <v>0</v>
      </c>
      <c r="D58" s="44"/>
      <c r="E58" s="44" t="s">
        <v>77</v>
      </c>
      <c r="F58" s="52">
        <v>7.81</v>
      </c>
      <c r="G58" s="44" t="s">
        <v>52</v>
      </c>
      <c r="H58" s="53">
        <v>264</v>
      </c>
      <c r="I58" s="69">
        <f t="shared" si="0"/>
        <v>8.8000000000000007</v>
      </c>
      <c r="J58" s="112"/>
      <c r="K58" s="113">
        <f t="shared" si="2"/>
        <v>0</v>
      </c>
      <c r="L58" s="41">
        <f>H58*J58</f>
        <v>0</v>
      </c>
      <c r="M58" s="69">
        <f t="shared" si="1"/>
        <v>0</v>
      </c>
      <c r="N58" s="60"/>
    </row>
    <row r="59" spans="1:14" s="63" customFormat="1" ht="54" customHeight="1">
      <c r="A59" s="33"/>
      <c r="B59" s="34">
        <v>55</v>
      </c>
      <c r="C59" s="44"/>
      <c r="D59" s="44"/>
      <c r="E59" s="44" t="s">
        <v>99</v>
      </c>
      <c r="F59" s="52">
        <v>5.83</v>
      </c>
      <c r="G59" s="44" t="s">
        <v>101</v>
      </c>
      <c r="H59" s="53">
        <v>345</v>
      </c>
      <c r="I59" s="69">
        <f t="shared" si="0"/>
        <v>11.5</v>
      </c>
      <c r="J59" s="112"/>
      <c r="K59" s="113">
        <f t="shared" si="2"/>
        <v>0</v>
      </c>
      <c r="L59" s="41">
        <f>H59*J59</f>
        <v>0</v>
      </c>
      <c r="M59" s="69">
        <f t="shared" si="1"/>
        <v>0</v>
      </c>
      <c r="N59" s="60"/>
    </row>
    <row r="60" spans="1:14" s="63" customFormat="1" ht="54" customHeight="1">
      <c r="A60" s="33"/>
      <c r="B60" s="34">
        <v>56</v>
      </c>
      <c r="C60" s="44"/>
      <c r="D60" s="44"/>
      <c r="E60" s="44" t="s">
        <v>100</v>
      </c>
      <c r="F60" s="52">
        <v>15.67</v>
      </c>
      <c r="G60" s="44" t="s">
        <v>98</v>
      </c>
      <c r="H60" s="53">
        <v>711</v>
      </c>
      <c r="I60" s="69">
        <f t="shared" si="0"/>
        <v>23.7</v>
      </c>
      <c r="J60" s="112"/>
      <c r="K60" s="113">
        <f t="shared" si="2"/>
        <v>0</v>
      </c>
      <c r="L60" s="41">
        <f>H60*J60</f>
        <v>0</v>
      </c>
      <c r="M60" s="69">
        <f t="shared" si="1"/>
        <v>0</v>
      </c>
      <c r="N60" s="60"/>
    </row>
    <row r="61" spans="1:14" s="63" customFormat="1" ht="54" customHeight="1">
      <c r="A61" s="33"/>
      <c r="B61" s="34">
        <v>57</v>
      </c>
      <c r="C61" s="44"/>
      <c r="D61" s="44"/>
      <c r="E61" s="44" t="s">
        <v>95</v>
      </c>
      <c r="F61" s="52">
        <v>28.63</v>
      </c>
      <c r="G61" s="44" t="s">
        <v>52</v>
      </c>
      <c r="H61" s="53">
        <v>1121.9000000000001</v>
      </c>
      <c r="I61" s="69">
        <f t="shared" si="0"/>
        <v>37.396666666666668</v>
      </c>
      <c r="J61" s="112"/>
      <c r="K61" s="113">
        <f t="shared" si="2"/>
        <v>0</v>
      </c>
      <c r="L61" s="41">
        <f>H61*J61</f>
        <v>0</v>
      </c>
      <c r="M61" s="69">
        <f t="shared" si="1"/>
        <v>0</v>
      </c>
      <c r="N61" s="60"/>
    </row>
    <row r="62" spans="1:14" s="63" customFormat="1" ht="54" customHeight="1">
      <c r="A62" s="33"/>
      <c r="B62" s="34">
        <v>58</v>
      </c>
      <c r="C62" s="44"/>
      <c r="D62" s="44"/>
      <c r="E62" s="44" t="s">
        <v>95</v>
      </c>
      <c r="F62" s="52">
        <v>43.23</v>
      </c>
      <c r="G62" s="44" t="s">
        <v>63</v>
      </c>
      <c r="H62" s="53">
        <v>1328.6000000000001</v>
      </c>
      <c r="I62" s="69">
        <f t="shared" si="0"/>
        <v>44.286666666666669</v>
      </c>
      <c r="J62" s="112"/>
      <c r="K62" s="113">
        <f t="shared" si="2"/>
        <v>0</v>
      </c>
      <c r="L62" s="41">
        <f>H62*J62</f>
        <v>0</v>
      </c>
      <c r="M62" s="69">
        <f t="shared" si="1"/>
        <v>0</v>
      </c>
      <c r="N62" s="60"/>
    </row>
    <row r="63" spans="1:14" s="63" customFormat="1" ht="54" customHeight="1">
      <c r="A63" s="33"/>
      <c r="B63" s="34">
        <v>59</v>
      </c>
      <c r="C63" s="44"/>
      <c r="D63" s="44"/>
      <c r="E63" s="44" t="s">
        <v>102</v>
      </c>
      <c r="F63" s="52">
        <v>24.405000000000001</v>
      </c>
      <c r="G63" s="44" t="s">
        <v>101</v>
      </c>
      <c r="H63" s="53">
        <v>923</v>
      </c>
      <c r="I63" s="69">
        <f t="shared" si="0"/>
        <v>30.766666666666666</v>
      </c>
      <c r="J63" s="112"/>
      <c r="K63" s="113">
        <f t="shared" si="2"/>
        <v>0</v>
      </c>
      <c r="L63" s="41">
        <f>H63*J63</f>
        <v>0</v>
      </c>
      <c r="M63" s="69">
        <f t="shared" si="1"/>
        <v>0</v>
      </c>
      <c r="N63" s="60"/>
    </row>
    <row r="64" spans="1:14" s="63" customFormat="1" ht="54" customHeight="1">
      <c r="A64" s="33"/>
      <c r="B64" s="34">
        <v>60</v>
      </c>
      <c r="C64" s="44"/>
      <c r="D64" s="44"/>
      <c r="E64" s="44" t="s">
        <v>103</v>
      </c>
      <c r="F64" s="52">
        <v>66.930000000000007</v>
      </c>
      <c r="G64" s="44" t="s">
        <v>98</v>
      </c>
      <c r="H64" s="53">
        <v>2388</v>
      </c>
      <c r="I64" s="69">
        <f t="shared" si="0"/>
        <v>79.599999999999994</v>
      </c>
      <c r="J64" s="112"/>
      <c r="K64" s="113">
        <f t="shared" si="2"/>
        <v>0</v>
      </c>
      <c r="L64" s="41">
        <f>H64*J64</f>
        <v>0</v>
      </c>
      <c r="M64" s="69">
        <f t="shared" si="1"/>
        <v>0</v>
      </c>
      <c r="N64" s="60"/>
    </row>
    <row r="65" spans="1:14" s="63" customFormat="1" ht="54" customHeight="1">
      <c r="A65" s="33"/>
      <c r="B65" s="34">
        <v>61</v>
      </c>
      <c r="C65" s="44"/>
      <c r="D65" s="44"/>
      <c r="E65" s="44" t="s">
        <v>96</v>
      </c>
      <c r="F65" s="52">
        <v>28.73</v>
      </c>
      <c r="G65" s="44" t="s">
        <v>97</v>
      </c>
      <c r="H65" s="53">
        <v>1157</v>
      </c>
      <c r="I65" s="69">
        <f t="shared" si="0"/>
        <v>38.56666666666667</v>
      </c>
      <c r="J65" s="112"/>
      <c r="K65" s="113">
        <f t="shared" si="2"/>
        <v>0</v>
      </c>
      <c r="L65" s="41">
        <f>H65*J65</f>
        <v>0</v>
      </c>
      <c r="M65" s="69">
        <f t="shared" si="1"/>
        <v>0</v>
      </c>
      <c r="N65" s="60"/>
    </row>
    <row r="66" spans="1:14" s="63" customFormat="1" ht="54" customHeight="1">
      <c r="A66" s="33"/>
      <c r="B66" s="34">
        <v>62</v>
      </c>
      <c r="C66" s="44"/>
      <c r="D66" s="44"/>
      <c r="E66" s="44" t="s">
        <v>96</v>
      </c>
      <c r="F66" s="52">
        <v>42.897500000000001</v>
      </c>
      <c r="G66" s="44" t="s">
        <v>98</v>
      </c>
      <c r="H66" s="53">
        <v>1355.9</v>
      </c>
      <c r="I66" s="69">
        <f t="shared" si="0"/>
        <v>45.196666666666673</v>
      </c>
      <c r="J66" s="112"/>
      <c r="K66" s="113">
        <f t="shared" si="2"/>
        <v>0</v>
      </c>
      <c r="L66" s="41">
        <f>H66*J66</f>
        <v>0</v>
      </c>
      <c r="M66" s="69">
        <f t="shared" si="1"/>
        <v>0</v>
      </c>
      <c r="N66" s="60"/>
    </row>
    <row r="67" spans="1:14" s="39" customFormat="1" ht="54" customHeight="1">
      <c r="A67" s="33"/>
      <c r="B67" s="34">
        <v>63</v>
      </c>
      <c r="C67" s="44" t="s">
        <v>4</v>
      </c>
      <c r="D67" s="44"/>
      <c r="E67" s="44" t="s">
        <v>78</v>
      </c>
      <c r="F67" s="52">
        <v>3.23</v>
      </c>
      <c r="G67" s="44" t="s">
        <v>50</v>
      </c>
      <c r="H67" s="53">
        <v>173</v>
      </c>
      <c r="I67" s="69">
        <f t="shared" si="0"/>
        <v>5.7666666666666666</v>
      </c>
      <c r="J67" s="112"/>
      <c r="K67" s="113">
        <f t="shared" si="2"/>
        <v>0</v>
      </c>
      <c r="L67" s="41">
        <f>H67*J67</f>
        <v>0</v>
      </c>
      <c r="M67" s="69">
        <f t="shared" si="1"/>
        <v>0</v>
      </c>
      <c r="N67" s="57"/>
    </row>
    <row r="68" spans="1:14" s="39" customFormat="1" ht="54" customHeight="1">
      <c r="A68" s="33"/>
      <c r="B68" s="34">
        <v>64</v>
      </c>
      <c r="C68" s="44" t="s">
        <v>4</v>
      </c>
      <c r="D68" s="44"/>
      <c r="E68" s="44" t="s">
        <v>78</v>
      </c>
      <c r="F68" s="52">
        <v>3.62</v>
      </c>
      <c r="G68" s="44" t="s">
        <v>51</v>
      </c>
      <c r="H68" s="53">
        <v>181</v>
      </c>
      <c r="I68" s="69">
        <f t="shared" si="0"/>
        <v>6.0333333333333332</v>
      </c>
      <c r="J68" s="112"/>
      <c r="K68" s="113">
        <f t="shared" si="2"/>
        <v>0</v>
      </c>
      <c r="L68" s="41">
        <f>H68*J68</f>
        <v>0</v>
      </c>
      <c r="M68" s="69">
        <f t="shared" si="1"/>
        <v>0</v>
      </c>
      <c r="N68" s="57"/>
    </row>
    <row r="69" spans="1:14" s="39" customFormat="1" ht="54" customHeight="1">
      <c r="A69" s="33"/>
      <c r="B69" s="34">
        <v>65</v>
      </c>
      <c r="C69" s="44" t="s">
        <v>4</v>
      </c>
      <c r="D69" s="44"/>
      <c r="E69" s="44" t="s">
        <v>78</v>
      </c>
      <c r="F69" s="52">
        <v>4.01</v>
      </c>
      <c r="G69" s="44" t="s">
        <v>52</v>
      </c>
      <c r="H69" s="53">
        <v>188</v>
      </c>
      <c r="I69" s="69">
        <f t="shared" si="0"/>
        <v>6.2666666666666666</v>
      </c>
      <c r="J69" s="112"/>
      <c r="K69" s="113">
        <f t="shared" si="2"/>
        <v>0</v>
      </c>
      <c r="L69" s="41">
        <f>H69*J69</f>
        <v>0</v>
      </c>
      <c r="M69" s="69">
        <f t="shared" si="1"/>
        <v>0</v>
      </c>
      <c r="N69" s="57"/>
    </row>
    <row r="70" spans="1:14" s="39" customFormat="1" ht="54" customHeight="1">
      <c r="A70" s="33"/>
      <c r="B70" s="34">
        <v>66</v>
      </c>
      <c r="C70" s="44" t="s">
        <v>15</v>
      </c>
      <c r="D70" s="44"/>
      <c r="E70" s="44" t="s">
        <v>79</v>
      </c>
      <c r="F70" s="52">
        <v>7.31</v>
      </c>
      <c r="G70" s="44" t="s">
        <v>50</v>
      </c>
      <c r="H70" s="53">
        <v>250</v>
      </c>
      <c r="I70" s="69">
        <f t="shared" ref="I70:I121" si="3">H70/30</f>
        <v>8.3333333333333339</v>
      </c>
      <c r="J70" s="112"/>
      <c r="K70" s="113">
        <f t="shared" si="2"/>
        <v>0</v>
      </c>
      <c r="L70" s="41">
        <f>H70*J70</f>
        <v>0</v>
      </c>
      <c r="M70" s="69">
        <f t="shared" ref="M70:M121" si="4">I70*J70</f>
        <v>0</v>
      </c>
      <c r="N70" s="57"/>
    </row>
    <row r="71" spans="1:14" s="39" customFormat="1" ht="54" customHeight="1">
      <c r="A71" s="33"/>
      <c r="B71" s="34">
        <v>67</v>
      </c>
      <c r="C71" s="44" t="s">
        <v>15</v>
      </c>
      <c r="D71" s="44"/>
      <c r="E71" s="44" t="s">
        <v>79</v>
      </c>
      <c r="F71" s="52">
        <v>8.18</v>
      </c>
      <c r="G71" s="44" t="s">
        <v>51</v>
      </c>
      <c r="H71" s="53">
        <v>268</v>
      </c>
      <c r="I71" s="69">
        <f t="shared" si="3"/>
        <v>8.9333333333333336</v>
      </c>
      <c r="J71" s="112"/>
      <c r="K71" s="113">
        <f t="shared" si="2"/>
        <v>0</v>
      </c>
      <c r="L71" s="41">
        <f>H71*J71</f>
        <v>0</v>
      </c>
      <c r="M71" s="69">
        <f t="shared" si="4"/>
        <v>0</v>
      </c>
      <c r="N71" s="57"/>
    </row>
    <row r="72" spans="1:14" s="39" customFormat="1" ht="54.6" customHeight="1">
      <c r="A72" s="33"/>
      <c r="B72" s="34">
        <v>68</v>
      </c>
      <c r="C72" s="44" t="s">
        <v>15</v>
      </c>
      <c r="D72" s="44"/>
      <c r="E72" s="44" t="s">
        <v>79</v>
      </c>
      <c r="F72" s="52">
        <v>9.0399999999999991</v>
      </c>
      <c r="G72" s="44" t="s">
        <v>52</v>
      </c>
      <c r="H72" s="53">
        <v>286</v>
      </c>
      <c r="I72" s="69">
        <f t="shared" si="3"/>
        <v>9.5333333333333332</v>
      </c>
      <c r="J72" s="112"/>
      <c r="K72" s="113">
        <f t="shared" si="2"/>
        <v>0</v>
      </c>
      <c r="L72" s="41">
        <f>H72*J72</f>
        <v>0</v>
      </c>
      <c r="M72" s="69">
        <f t="shared" si="4"/>
        <v>0</v>
      </c>
      <c r="N72" s="57"/>
    </row>
    <row r="73" spans="1:14" s="39" customFormat="1" ht="54.6" customHeight="1">
      <c r="A73" s="33"/>
      <c r="B73" s="34">
        <v>69</v>
      </c>
      <c r="C73" s="44" t="s">
        <v>31</v>
      </c>
      <c r="D73" s="44"/>
      <c r="E73" s="44" t="s">
        <v>80</v>
      </c>
      <c r="F73" s="52">
        <v>13.86</v>
      </c>
      <c r="G73" s="44" t="s">
        <v>50</v>
      </c>
      <c r="H73" s="53">
        <v>405</v>
      </c>
      <c r="I73" s="69">
        <f t="shared" si="3"/>
        <v>13.5</v>
      </c>
      <c r="J73" s="112"/>
      <c r="K73" s="113">
        <f t="shared" si="2"/>
        <v>0</v>
      </c>
      <c r="L73" s="41">
        <f>H73*J73</f>
        <v>0</v>
      </c>
      <c r="M73" s="69">
        <f t="shared" si="4"/>
        <v>0</v>
      </c>
      <c r="N73" s="57"/>
    </row>
    <row r="74" spans="1:14" s="39" customFormat="1" ht="54.6" customHeight="1">
      <c r="A74" s="33"/>
      <c r="B74" s="34">
        <v>70</v>
      </c>
      <c r="C74" s="44" t="s">
        <v>31</v>
      </c>
      <c r="D74" s="44"/>
      <c r="E74" s="44" t="s">
        <v>80</v>
      </c>
      <c r="F74" s="52">
        <v>15.68</v>
      </c>
      <c r="G74" s="44" t="s">
        <v>51</v>
      </c>
      <c r="H74" s="53">
        <v>438</v>
      </c>
      <c r="I74" s="69">
        <f t="shared" si="3"/>
        <v>14.6</v>
      </c>
      <c r="J74" s="112"/>
      <c r="K74" s="113">
        <f t="shared" si="2"/>
        <v>0</v>
      </c>
      <c r="L74" s="41">
        <f>H74*J74</f>
        <v>0</v>
      </c>
      <c r="M74" s="69">
        <f t="shared" si="4"/>
        <v>0</v>
      </c>
      <c r="N74" s="57"/>
    </row>
    <row r="75" spans="1:14" s="39" customFormat="1" ht="54.6" customHeight="1">
      <c r="A75" s="33"/>
      <c r="B75" s="34">
        <v>71</v>
      </c>
      <c r="C75" s="44" t="s">
        <v>31</v>
      </c>
      <c r="D75" s="44"/>
      <c r="E75" s="44" t="s">
        <v>80</v>
      </c>
      <c r="F75" s="52">
        <v>17.420000000000002</v>
      </c>
      <c r="G75" s="44" t="s">
        <v>52</v>
      </c>
      <c r="H75" s="53">
        <v>471</v>
      </c>
      <c r="I75" s="69">
        <f t="shared" si="3"/>
        <v>15.7</v>
      </c>
      <c r="J75" s="112"/>
      <c r="K75" s="113">
        <f t="shared" si="2"/>
        <v>0</v>
      </c>
      <c r="L75" s="41">
        <f>H75*J75</f>
        <v>0</v>
      </c>
      <c r="M75" s="69">
        <f t="shared" si="4"/>
        <v>0</v>
      </c>
      <c r="N75" s="57"/>
    </row>
    <row r="76" spans="1:14" s="43" customFormat="1" ht="54.6" customHeight="1">
      <c r="A76" s="33"/>
      <c r="B76" s="34">
        <v>72</v>
      </c>
      <c r="C76" s="44" t="s">
        <v>31</v>
      </c>
      <c r="D76" s="44"/>
      <c r="E76" s="44" t="s">
        <v>80</v>
      </c>
      <c r="F76" s="52">
        <v>20.6</v>
      </c>
      <c r="G76" s="44" t="s">
        <v>63</v>
      </c>
      <c r="H76" s="53">
        <v>840</v>
      </c>
      <c r="I76" s="69">
        <f t="shared" si="3"/>
        <v>28</v>
      </c>
      <c r="J76" s="112"/>
      <c r="K76" s="113">
        <f t="shared" si="2"/>
        <v>0</v>
      </c>
      <c r="L76" s="41">
        <f>H76*J76</f>
        <v>0</v>
      </c>
      <c r="M76" s="69">
        <f t="shared" si="4"/>
        <v>0</v>
      </c>
      <c r="N76" s="57"/>
    </row>
    <row r="77" spans="1:14" s="39" customFormat="1" ht="54.6" customHeight="1">
      <c r="A77" s="33"/>
      <c r="B77" s="34">
        <v>73</v>
      </c>
      <c r="C77" s="44" t="s">
        <v>33</v>
      </c>
      <c r="D77" s="44"/>
      <c r="E77" s="44" t="s">
        <v>81</v>
      </c>
      <c r="F77" s="52">
        <v>2.77</v>
      </c>
      <c r="G77" s="44" t="s">
        <v>50</v>
      </c>
      <c r="H77" s="53">
        <v>191</v>
      </c>
      <c r="I77" s="69">
        <f t="shared" si="3"/>
        <v>6.3666666666666663</v>
      </c>
      <c r="J77" s="112"/>
      <c r="K77" s="113">
        <f t="shared" si="2"/>
        <v>0</v>
      </c>
      <c r="L77" s="41">
        <f>H77*J77</f>
        <v>0</v>
      </c>
      <c r="M77" s="69">
        <f t="shared" si="4"/>
        <v>0</v>
      </c>
      <c r="N77" s="57"/>
    </row>
    <row r="78" spans="1:14" s="39" customFormat="1" ht="54.6" customHeight="1">
      <c r="A78" s="33"/>
      <c r="B78" s="34">
        <v>74</v>
      </c>
      <c r="C78" s="44" t="s">
        <v>33</v>
      </c>
      <c r="D78" s="44"/>
      <c r="E78" s="44" t="s">
        <v>81</v>
      </c>
      <c r="F78" s="52">
        <v>3.13</v>
      </c>
      <c r="G78" s="44" t="s">
        <v>51</v>
      </c>
      <c r="H78" s="53">
        <v>200</v>
      </c>
      <c r="I78" s="69">
        <f t="shared" si="3"/>
        <v>6.666666666666667</v>
      </c>
      <c r="J78" s="112"/>
      <c r="K78" s="113">
        <f t="shared" si="2"/>
        <v>0</v>
      </c>
      <c r="L78" s="41">
        <f>H78*J78</f>
        <v>0</v>
      </c>
      <c r="M78" s="69">
        <f t="shared" si="4"/>
        <v>0</v>
      </c>
      <c r="N78" s="57"/>
    </row>
    <row r="79" spans="1:14" s="39" customFormat="1" ht="54.6" customHeight="1">
      <c r="A79" s="33"/>
      <c r="B79" s="34">
        <v>75</v>
      </c>
      <c r="C79" s="44" t="s">
        <v>33</v>
      </c>
      <c r="D79" s="44"/>
      <c r="E79" s="44" t="s">
        <v>81</v>
      </c>
      <c r="F79" s="52">
        <v>3.43</v>
      </c>
      <c r="G79" s="55" t="s">
        <v>52</v>
      </c>
      <c r="H79" s="53">
        <v>208</v>
      </c>
      <c r="I79" s="69">
        <f t="shared" si="3"/>
        <v>6.9333333333333336</v>
      </c>
      <c r="J79" s="112"/>
      <c r="K79" s="113">
        <f t="shared" si="2"/>
        <v>0</v>
      </c>
      <c r="L79" s="41">
        <f>H79*J79</f>
        <v>0</v>
      </c>
      <c r="M79" s="69">
        <f t="shared" si="4"/>
        <v>0</v>
      </c>
      <c r="N79" s="57"/>
    </row>
    <row r="80" spans="1:14" ht="54.6" customHeight="1">
      <c r="A80" s="33"/>
      <c r="B80" s="34">
        <v>76</v>
      </c>
      <c r="C80" s="44" t="s">
        <v>20</v>
      </c>
      <c r="D80" s="44"/>
      <c r="E80" s="44" t="s">
        <v>82</v>
      </c>
      <c r="F80" s="52">
        <v>7.27</v>
      </c>
      <c r="G80" s="44" t="s">
        <v>50</v>
      </c>
      <c r="H80" s="53">
        <v>256</v>
      </c>
      <c r="I80" s="69">
        <f t="shared" si="3"/>
        <v>8.5333333333333332</v>
      </c>
      <c r="J80" s="112"/>
      <c r="K80" s="113">
        <f t="shared" si="2"/>
        <v>0</v>
      </c>
      <c r="L80" s="41">
        <f>H80*J80</f>
        <v>0</v>
      </c>
      <c r="M80" s="69">
        <f t="shared" si="4"/>
        <v>0</v>
      </c>
      <c r="N80" s="57"/>
    </row>
    <row r="81" spans="1:14" ht="54.6" customHeight="1">
      <c r="A81" s="33"/>
      <c r="B81" s="34">
        <v>77</v>
      </c>
      <c r="C81" s="44" t="s">
        <v>20</v>
      </c>
      <c r="D81" s="44"/>
      <c r="E81" s="44" t="s">
        <v>82</v>
      </c>
      <c r="F81" s="52">
        <v>8.18</v>
      </c>
      <c r="G81" s="44" t="s">
        <v>51</v>
      </c>
      <c r="H81" s="53">
        <v>273</v>
      </c>
      <c r="I81" s="69">
        <f t="shared" si="3"/>
        <v>9.1</v>
      </c>
      <c r="J81" s="112"/>
      <c r="K81" s="113">
        <f t="shared" ref="K81:K121" si="5">F81*J81</f>
        <v>0</v>
      </c>
      <c r="L81" s="41">
        <f>H81*J81</f>
        <v>0</v>
      </c>
      <c r="M81" s="69">
        <f t="shared" si="4"/>
        <v>0</v>
      </c>
      <c r="N81" s="57"/>
    </row>
    <row r="82" spans="1:14" ht="54.6" customHeight="1">
      <c r="A82" s="33"/>
      <c r="B82" s="34">
        <v>78</v>
      </c>
      <c r="C82" s="44" t="s">
        <v>20</v>
      </c>
      <c r="D82" s="44"/>
      <c r="E82" s="44" t="s">
        <v>82</v>
      </c>
      <c r="F82" s="52">
        <v>9.1</v>
      </c>
      <c r="G82" s="44" t="s">
        <v>52</v>
      </c>
      <c r="H82" s="53">
        <v>288</v>
      </c>
      <c r="I82" s="69">
        <f t="shared" si="3"/>
        <v>9.6</v>
      </c>
      <c r="J82" s="112"/>
      <c r="K82" s="113">
        <f t="shared" si="5"/>
        <v>0</v>
      </c>
      <c r="L82" s="41">
        <f>H82*J82</f>
        <v>0</v>
      </c>
      <c r="M82" s="69">
        <f t="shared" si="4"/>
        <v>0</v>
      </c>
      <c r="N82" s="57"/>
    </row>
    <row r="83" spans="1:14" s="39" customFormat="1" ht="54.6" customHeight="1">
      <c r="A83" s="33"/>
      <c r="B83" s="34">
        <v>79</v>
      </c>
      <c r="C83" s="44" t="s">
        <v>39</v>
      </c>
      <c r="D83" s="44"/>
      <c r="E83" s="44" t="s">
        <v>83</v>
      </c>
      <c r="F83" s="52">
        <v>2.4700000000000002</v>
      </c>
      <c r="G83" s="44" t="s">
        <v>50</v>
      </c>
      <c r="H83" s="53">
        <v>163</v>
      </c>
      <c r="I83" s="69">
        <f t="shared" si="3"/>
        <v>5.4333333333333336</v>
      </c>
      <c r="J83" s="112"/>
      <c r="K83" s="113">
        <f t="shared" si="5"/>
        <v>0</v>
      </c>
      <c r="L83" s="41">
        <f>H83*J83</f>
        <v>0</v>
      </c>
      <c r="M83" s="69">
        <f t="shared" si="4"/>
        <v>0</v>
      </c>
      <c r="N83" s="57"/>
    </row>
    <row r="84" spans="1:14" s="39" customFormat="1" ht="54.6" customHeight="1">
      <c r="A84" s="33"/>
      <c r="B84" s="34">
        <v>80</v>
      </c>
      <c r="C84" s="44" t="s">
        <v>39</v>
      </c>
      <c r="D84" s="44"/>
      <c r="E84" s="44" t="s">
        <v>83</v>
      </c>
      <c r="F84" s="52">
        <v>2.75</v>
      </c>
      <c r="G84" s="44" t="s">
        <v>51</v>
      </c>
      <c r="H84" s="53">
        <v>171</v>
      </c>
      <c r="I84" s="69">
        <f t="shared" si="3"/>
        <v>5.7</v>
      </c>
      <c r="J84" s="112"/>
      <c r="K84" s="113">
        <f t="shared" si="5"/>
        <v>0</v>
      </c>
      <c r="L84" s="41">
        <f>H84*J84</f>
        <v>0</v>
      </c>
      <c r="M84" s="69">
        <f t="shared" si="4"/>
        <v>0</v>
      </c>
      <c r="N84" s="57"/>
    </row>
    <row r="85" spans="1:14" s="39" customFormat="1" ht="54.6" customHeight="1">
      <c r="A85" s="33"/>
      <c r="B85" s="34">
        <v>81</v>
      </c>
      <c r="C85" s="44" t="s">
        <v>39</v>
      </c>
      <c r="D85" s="44"/>
      <c r="E85" s="44" t="s">
        <v>83</v>
      </c>
      <c r="F85" s="52">
        <v>3.01</v>
      </c>
      <c r="G85" s="44" t="s">
        <v>52</v>
      </c>
      <c r="H85" s="53">
        <v>177</v>
      </c>
      <c r="I85" s="69">
        <f t="shared" si="3"/>
        <v>5.9</v>
      </c>
      <c r="J85" s="112"/>
      <c r="K85" s="113">
        <f t="shared" si="5"/>
        <v>0</v>
      </c>
      <c r="L85" s="41">
        <f>H85*J85</f>
        <v>0</v>
      </c>
      <c r="M85" s="69">
        <f t="shared" si="4"/>
        <v>0</v>
      </c>
      <c r="N85" s="61"/>
    </row>
    <row r="86" spans="1:14" s="39" customFormat="1" ht="54.6" customHeight="1">
      <c r="A86" s="33"/>
      <c r="B86" s="34">
        <v>82</v>
      </c>
      <c r="C86" s="44" t="s">
        <v>32</v>
      </c>
      <c r="D86" s="44"/>
      <c r="E86" s="44" t="s">
        <v>84</v>
      </c>
      <c r="F86" s="52">
        <v>6.19</v>
      </c>
      <c r="G86" s="44" t="s">
        <v>50</v>
      </c>
      <c r="H86" s="53">
        <v>250</v>
      </c>
      <c r="I86" s="69">
        <f t="shared" si="3"/>
        <v>8.3333333333333339</v>
      </c>
      <c r="J86" s="112"/>
      <c r="K86" s="113">
        <f t="shared" si="5"/>
        <v>0</v>
      </c>
      <c r="L86" s="41">
        <f>H86*J86</f>
        <v>0</v>
      </c>
      <c r="M86" s="69">
        <f t="shared" si="4"/>
        <v>0</v>
      </c>
      <c r="N86" s="57"/>
    </row>
    <row r="87" spans="1:14" s="39" customFormat="1" ht="54.6" customHeight="1">
      <c r="A87" s="33"/>
      <c r="B87" s="34">
        <v>83</v>
      </c>
      <c r="C87" s="44" t="s">
        <v>32</v>
      </c>
      <c r="D87" s="44"/>
      <c r="E87" s="44" t="s">
        <v>84</v>
      </c>
      <c r="F87" s="52">
        <v>7.01</v>
      </c>
      <c r="G87" s="44" t="s">
        <v>51</v>
      </c>
      <c r="H87" s="53">
        <v>265</v>
      </c>
      <c r="I87" s="69">
        <f t="shared" si="3"/>
        <v>8.8333333333333339</v>
      </c>
      <c r="J87" s="112"/>
      <c r="K87" s="113">
        <f t="shared" si="5"/>
        <v>0</v>
      </c>
      <c r="L87" s="41">
        <f>H87*J87</f>
        <v>0</v>
      </c>
      <c r="M87" s="69">
        <f t="shared" si="4"/>
        <v>0</v>
      </c>
      <c r="N87" s="57"/>
    </row>
    <row r="88" spans="1:14" s="39" customFormat="1" ht="54.6" customHeight="1">
      <c r="A88" s="33"/>
      <c r="B88" s="34">
        <v>84</v>
      </c>
      <c r="C88" s="44" t="s">
        <v>32</v>
      </c>
      <c r="D88" s="44"/>
      <c r="E88" s="44" t="s">
        <v>84</v>
      </c>
      <c r="F88" s="52">
        <v>7.67</v>
      </c>
      <c r="G88" s="44" t="s">
        <v>52</v>
      </c>
      <c r="H88" s="53">
        <v>279</v>
      </c>
      <c r="I88" s="69">
        <f t="shared" si="3"/>
        <v>9.3000000000000007</v>
      </c>
      <c r="J88" s="112"/>
      <c r="K88" s="113">
        <f t="shared" si="5"/>
        <v>0</v>
      </c>
      <c r="L88" s="41">
        <f>H88*J88</f>
        <v>0</v>
      </c>
      <c r="M88" s="69">
        <f t="shared" si="4"/>
        <v>0</v>
      </c>
      <c r="N88" s="57"/>
    </row>
    <row r="89" spans="1:14" s="39" customFormat="1" ht="54.6" customHeight="1">
      <c r="A89" s="33"/>
      <c r="B89" s="34">
        <v>85</v>
      </c>
      <c r="C89" s="44" t="s">
        <v>27</v>
      </c>
      <c r="D89" s="44"/>
      <c r="E89" s="44" t="s">
        <v>85</v>
      </c>
      <c r="F89" s="52">
        <v>9.0399999999999991</v>
      </c>
      <c r="G89" s="44" t="s">
        <v>50</v>
      </c>
      <c r="H89" s="53">
        <v>286</v>
      </c>
      <c r="I89" s="69">
        <f t="shared" si="3"/>
        <v>9.5333333333333332</v>
      </c>
      <c r="J89" s="112"/>
      <c r="K89" s="113">
        <f t="shared" si="5"/>
        <v>0</v>
      </c>
      <c r="L89" s="41">
        <f>H89*J89</f>
        <v>0</v>
      </c>
      <c r="M89" s="69">
        <f t="shared" si="4"/>
        <v>0</v>
      </c>
      <c r="N89" s="57"/>
    </row>
    <row r="90" spans="1:14" s="39" customFormat="1" ht="54.6" customHeight="1">
      <c r="A90" s="33"/>
      <c r="B90" s="34">
        <v>86</v>
      </c>
      <c r="C90" s="44" t="s">
        <v>27</v>
      </c>
      <c r="D90" s="44"/>
      <c r="E90" s="44" t="s">
        <v>85</v>
      </c>
      <c r="F90" s="52">
        <v>10.039999999999999</v>
      </c>
      <c r="G90" s="44" t="s">
        <v>51</v>
      </c>
      <c r="H90" s="53">
        <v>308</v>
      </c>
      <c r="I90" s="69">
        <f t="shared" si="3"/>
        <v>10.266666666666667</v>
      </c>
      <c r="J90" s="112"/>
      <c r="K90" s="113">
        <f t="shared" si="5"/>
        <v>0</v>
      </c>
      <c r="L90" s="41">
        <f>H90*J90</f>
        <v>0</v>
      </c>
      <c r="M90" s="69">
        <f t="shared" si="4"/>
        <v>0</v>
      </c>
      <c r="N90" s="57"/>
    </row>
    <row r="91" spans="1:14" s="39" customFormat="1" ht="54.6" customHeight="1">
      <c r="A91" s="33"/>
      <c r="B91" s="34">
        <v>87</v>
      </c>
      <c r="C91" s="44" t="s">
        <v>27</v>
      </c>
      <c r="D91" s="44"/>
      <c r="E91" s="44" t="s">
        <v>85</v>
      </c>
      <c r="F91" s="52">
        <v>11.23</v>
      </c>
      <c r="G91" s="44" t="s">
        <v>52</v>
      </c>
      <c r="H91" s="53">
        <v>329</v>
      </c>
      <c r="I91" s="69">
        <f t="shared" si="3"/>
        <v>10.966666666666667</v>
      </c>
      <c r="J91" s="112"/>
      <c r="K91" s="113">
        <f t="shared" si="5"/>
        <v>0</v>
      </c>
      <c r="L91" s="41">
        <f>H91*J91</f>
        <v>0</v>
      </c>
      <c r="M91" s="69">
        <f t="shared" si="4"/>
        <v>0</v>
      </c>
      <c r="N91" s="57"/>
    </row>
    <row r="92" spans="1:14" s="39" customFormat="1" ht="54.6" customHeight="1">
      <c r="A92" s="33"/>
      <c r="B92" s="34">
        <v>88</v>
      </c>
      <c r="C92" s="44" t="s">
        <v>22</v>
      </c>
      <c r="D92" s="44"/>
      <c r="E92" s="44" t="s">
        <v>86</v>
      </c>
      <c r="F92" s="52">
        <v>1.04</v>
      </c>
      <c r="G92" s="44" t="s">
        <v>50</v>
      </c>
      <c r="H92" s="53">
        <v>135</v>
      </c>
      <c r="I92" s="69">
        <f t="shared" si="3"/>
        <v>4.5</v>
      </c>
      <c r="J92" s="112"/>
      <c r="K92" s="113">
        <f t="shared" si="5"/>
        <v>0</v>
      </c>
      <c r="L92" s="41">
        <f>H92*J92</f>
        <v>0</v>
      </c>
      <c r="M92" s="69">
        <f t="shared" si="4"/>
        <v>0</v>
      </c>
      <c r="N92" s="57"/>
    </row>
    <row r="93" spans="1:14" s="39" customFormat="1" ht="54.6" customHeight="1">
      <c r="A93" s="33"/>
      <c r="B93" s="34">
        <v>89</v>
      </c>
      <c r="C93" s="44" t="s">
        <v>22</v>
      </c>
      <c r="D93" s="44"/>
      <c r="E93" s="44" t="s">
        <v>86</v>
      </c>
      <c r="F93" s="52">
        <v>1.1299999999999999</v>
      </c>
      <c r="G93" s="44" t="s">
        <v>51</v>
      </c>
      <c r="H93" s="53">
        <v>138</v>
      </c>
      <c r="I93" s="69">
        <f t="shared" si="3"/>
        <v>4.5999999999999996</v>
      </c>
      <c r="J93" s="112"/>
      <c r="K93" s="113">
        <f t="shared" si="5"/>
        <v>0</v>
      </c>
      <c r="L93" s="41">
        <f>H93*J93</f>
        <v>0</v>
      </c>
      <c r="M93" s="69">
        <f t="shared" si="4"/>
        <v>0</v>
      </c>
      <c r="N93" s="57"/>
    </row>
    <row r="94" spans="1:14" s="39" customFormat="1" ht="55.2" customHeight="1">
      <c r="A94" s="33"/>
      <c r="B94" s="34">
        <v>90</v>
      </c>
      <c r="C94" s="44" t="s">
        <v>22</v>
      </c>
      <c r="D94" s="44"/>
      <c r="E94" s="44" t="s">
        <v>86</v>
      </c>
      <c r="F94" s="52">
        <v>1.25</v>
      </c>
      <c r="G94" s="44" t="s">
        <v>52</v>
      </c>
      <c r="H94" s="53">
        <v>140</v>
      </c>
      <c r="I94" s="69">
        <f t="shared" si="3"/>
        <v>4.666666666666667</v>
      </c>
      <c r="J94" s="112"/>
      <c r="K94" s="113">
        <f t="shared" si="5"/>
        <v>0</v>
      </c>
      <c r="L94" s="41">
        <f>H94*J94</f>
        <v>0</v>
      </c>
      <c r="M94" s="69">
        <f t="shared" si="4"/>
        <v>0</v>
      </c>
      <c r="N94" s="57"/>
    </row>
    <row r="95" spans="1:14" s="39" customFormat="1" ht="55.2" customHeight="1">
      <c r="A95" s="33"/>
      <c r="B95" s="34">
        <v>91</v>
      </c>
      <c r="C95" s="44" t="s">
        <v>23</v>
      </c>
      <c r="D95" s="44"/>
      <c r="E95" s="44" t="s">
        <v>87</v>
      </c>
      <c r="F95" s="52">
        <v>2.9</v>
      </c>
      <c r="G95" s="44" t="s">
        <v>50</v>
      </c>
      <c r="H95" s="53">
        <v>166</v>
      </c>
      <c r="I95" s="69">
        <f t="shared" si="3"/>
        <v>5.5333333333333332</v>
      </c>
      <c r="J95" s="112"/>
      <c r="K95" s="113">
        <f t="shared" si="5"/>
        <v>0</v>
      </c>
      <c r="L95" s="41">
        <f>H95*J95</f>
        <v>0</v>
      </c>
      <c r="M95" s="69">
        <f t="shared" si="4"/>
        <v>0</v>
      </c>
      <c r="N95" s="57"/>
    </row>
    <row r="96" spans="1:14" s="39" customFormat="1" ht="55.2" customHeight="1">
      <c r="A96" s="33"/>
      <c r="B96" s="34">
        <v>92</v>
      </c>
      <c r="C96" s="44" t="s">
        <v>23</v>
      </c>
      <c r="D96" s="44"/>
      <c r="E96" s="44" t="s">
        <v>87</v>
      </c>
      <c r="F96" s="52">
        <v>3.2</v>
      </c>
      <c r="G96" s="44" t="s">
        <v>51</v>
      </c>
      <c r="H96" s="53">
        <v>173</v>
      </c>
      <c r="I96" s="69">
        <f t="shared" si="3"/>
        <v>5.7666666666666666</v>
      </c>
      <c r="J96" s="112"/>
      <c r="K96" s="113">
        <f t="shared" si="5"/>
        <v>0</v>
      </c>
      <c r="L96" s="41">
        <f>H96*J96</f>
        <v>0</v>
      </c>
      <c r="M96" s="69">
        <f t="shared" si="4"/>
        <v>0</v>
      </c>
      <c r="N96" s="57"/>
    </row>
    <row r="97" spans="1:14" s="39" customFormat="1" ht="55.2" customHeight="1">
      <c r="A97" s="33"/>
      <c r="B97" s="34">
        <v>93</v>
      </c>
      <c r="C97" s="44" t="s">
        <v>23</v>
      </c>
      <c r="D97" s="44"/>
      <c r="E97" s="44" t="s">
        <v>87</v>
      </c>
      <c r="F97" s="52">
        <v>3.55</v>
      </c>
      <c r="G97" s="44" t="s">
        <v>52</v>
      </c>
      <c r="H97" s="53">
        <v>180</v>
      </c>
      <c r="I97" s="69">
        <f t="shared" si="3"/>
        <v>6</v>
      </c>
      <c r="J97" s="112"/>
      <c r="K97" s="113">
        <f t="shared" si="5"/>
        <v>0</v>
      </c>
      <c r="L97" s="41">
        <f>H97*J97</f>
        <v>0</v>
      </c>
      <c r="M97" s="69">
        <f t="shared" si="4"/>
        <v>0</v>
      </c>
      <c r="N97" s="57"/>
    </row>
    <row r="98" spans="1:14" s="39" customFormat="1" ht="55.2" customHeight="1">
      <c r="A98" s="33"/>
      <c r="B98" s="34">
        <v>94</v>
      </c>
      <c r="C98" s="44" t="s">
        <v>34</v>
      </c>
      <c r="D98" s="44"/>
      <c r="E98" s="44" t="s">
        <v>88</v>
      </c>
      <c r="F98" s="52">
        <v>2.94</v>
      </c>
      <c r="G98" s="44" t="s">
        <v>50</v>
      </c>
      <c r="H98" s="53">
        <v>168</v>
      </c>
      <c r="I98" s="69">
        <f t="shared" si="3"/>
        <v>5.6</v>
      </c>
      <c r="J98" s="112"/>
      <c r="K98" s="113">
        <f t="shared" si="5"/>
        <v>0</v>
      </c>
      <c r="L98" s="41">
        <f>H98*J98</f>
        <v>0</v>
      </c>
      <c r="M98" s="69">
        <f t="shared" si="4"/>
        <v>0</v>
      </c>
      <c r="N98" s="57"/>
    </row>
    <row r="99" spans="1:14" s="39" customFormat="1" ht="55.2" customHeight="1">
      <c r="A99" s="33"/>
      <c r="B99" s="34">
        <v>95</v>
      </c>
      <c r="C99" s="44" t="s">
        <v>34</v>
      </c>
      <c r="D99" s="44"/>
      <c r="E99" s="44" t="s">
        <v>88</v>
      </c>
      <c r="F99" s="52">
        <v>3.25</v>
      </c>
      <c r="G99" s="44" t="s">
        <v>51</v>
      </c>
      <c r="H99" s="53">
        <v>175</v>
      </c>
      <c r="I99" s="69">
        <f t="shared" si="3"/>
        <v>5.833333333333333</v>
      </c>
      <c r="J99" s="112"/>
      <c r="K99" s="113">
        <f t="shared" si="5"/>
        <v>0</v>
      </c>
      <c r="L99" s="41">
        <f>H99*J99</f>
        <v>0</v>
      </c>
      <c r="M99" s="69">
        <f t="shared" si="4"/>
        <v>0</v>
      </c>
      <c r="N99" s="57"/>
    </row>
    <row r="100" spans="1:14" s="39" customFormat="1" ht="55.2" customHeight="1">
      <c r="A100" s="33"/>
      <c r="B100" s="34">
        <v>96</v>
      </c>
      <c r="C100" s="44" t="s">
        <v>34</v>
      </c>
      <c r="D100" s="44"/>
      <c r="E100" s="44" t="s">
        <v>88</v>
      </c>
      <c r="F100" s="52">
        <v>3.59</v>
      </c>
      <c r="G100" s="44" t="s">
        <v>52</v>
      </c>
      <c r="H100" s="53">
        <v>183</v>
      </c>
      <c r="I100" s="69">
        <f t="shared" si="3"/>
        <v>6.1</v>
      </c>
      <c r="J100" s="112"/>
      <c r="K100" s="113">
        <f t="shared" si="5"/>
        <v>0</v>
      </c>
      <c r="L100" s="41">
        <f>H100*J100</f>
        <v>0</v>
      </c>
      <c r="M100" s="69">
        <f t="shared" si="4"/>
        <v>0</v>
      </c>
      <c r="N100" s="57"/>
    </row>
    <row r="101" spans="1:14" s="39" customFormat="1" ht="55.2" customHeight="1">
      <c r="A101" s="33"/>
      <c r="B101" s="34">
        <v>97</v>
      </c>
      <c r="C101" s="44" t="s">
        <v>38</v>
      </c>
      <c r="D101" s="44"/>
      <c r="E101" s="44" t="s">
        <v>89</v>
      </c>
      <c r="F101" s="52">
        <v>8.07</v>
      </c>
      <c r="G101" s="44" t="s">
        <v>50</v>
      </c>
      <c r="H101" s="53">
        <v>276</v>
      </c>
      <c r="I101" s="69">
        <f t="shared" si="3"/>
        <v>9.1999999999999993</v>
      </c>
      <c r="J101" s="112"/>
      <c r="K101" s="113">
        <f t="shared" si="5"/>
        <v>0</v>
      </c>
      <c r="L101" s="41">
        <f>H101*J101</f>
        <v>0</v>
      </c>
      <c r="M101" s="69">
        <f t="shared" si="4"/>
        <v>0</v>
      </c>
      <c r="N101" s="57"/>
    </row>
    <row r="102" spans="1:14" s="39" customFormat="1" ht="55.2" customHeight="1">
      <c r="A102" s="33"/>
      <c r="B102" s="34">
        <v>98</v>
      </c>
      <c r="C102" s="44" t="s">
        <v>38</v>
      </c>
      <c r="D102" s="44"/>
      <c r="E102" s="44" t="s">
        <v>89</v>
      </c>
      <c r="F102" s="52">
        <v>8.98</v>
      </c>
      <c r="G102" s="44" t="s">
        <v>51</v>
      </c>
      <c r="H102" s="53">
        <v>295</v>
      </c>
      <c r="I102" s="69">
        <f t="shared" si="3"/>
        <v>9.8333333333333339</v>
      </c>
      <c r="J102" s="112"/>
      <c r="K102" s="113">
        <f t="shared" si="5"/>
        <v>0</v>
      </c>
      <c r="L102" s="41">
        <f>H102*J102</f>
        <v>0</v>
      </c>
      <c r="M102" s="69">
        <f t="shared" si="4"/>
        <v>0</v>
      </c>
      <c r="N102" s="57"/>
    </row>
    <row r="103" spans="1:14" s="39" customFormat="1" ht="55.2" customHeight="1">
      <c r="A103" s="33"/>
      <c r="B103" s="34">
        <v>99</v>
      </c>
      <c r="C103" s="44" t="s">
        <v>38</v>
      </c>
      <c r="D103" s="44"/>
      <c r="E103" s="44" t="s">
        <v>89</v>
      </c>
      <c r="F103" s="52">
        <v>9.94</v>
      </c>
      <c r="G103" s="44" t="s">
        <v>52</v>
      </c>
      <c r="H103" s="53">
        <v>315</v>
      </c>
      <c r="I103" s="69">
        <f t="shared" si="3"/>
        <v>10.5</v>
      </c>
      <c r="J103" s="112"/>
      <c r="K103" s="113">
        <f t="shared" si="5"/>
        <v>0</v>
      </c>
      <c r="L103" s="41">
        <f>H103*J103</f>
        <v>0</v>
      </c>
      <c r="M103" s="69">
        <f t="shared" si="4"/>
        <v>0</v>
      </c>
      <c r="N103" s="57"/>
    </row>
    <row r="104" spans="1:14" ht="55.2" customHeight="1">
      <c r="A104" s="33"/>
      <c r="B104" s="34">
        <v>100</v>
      </c>
      <c r="C104" s="44" t="s">
        <v>24</v>
      </c>
      <c r="D104" s="44"/>
      <c r="E104" s="44" t="s">
        <v>107</v>
      </c>
      <c r="F104" s="52">
        <v>4.46</v>
      </c>
      <c r="G104" s="44" t="s">
        <v>50</v>
      </c>
      <c r="H104" s="53">
        <v>195</v>
      </c>
      <c r="I104" s="69">
        <f t="shared" si="3"/>
        <v>6.5</v>
      </c>
      <c r="J104" s="112"/>
      <c r="K104" s="113">
        <f t="shared" si="5"/>
        <v>0</v>
      </c>
      <c r="L104" s="41">
        <f>H104*J104</f>
        <v>0</v>
      </c>
      <c r="M104" s="69">
        <f t="shared" si="4"/>
        <v>0</v>
      </c>
      <c r="N104" s="57"/>
    </row>
    <row r="105" spans="1:14" ht="55.2" customHeight="1">
      <c r="A105" s="33"/>
      <c r="B105" s="34">
        <v>101</v>
      </c>
      <c r="C105" s="44" t="s">
        <v>24</v>
      </c>
      <c r="D105" s="44"/>
      <c r="E105" s="44" t="s">
        <v>107</v>
      </c>
      <c r="F105" s="52">
        <v>4.96</v>
      </c>
      <c r="G105" s="44" t="s">
        <v>51</v>
      </c>
      <c r="H105" s="53">
        <v>207</v>
      </c>
      <c r="I105" s="69">
        <f t="shared" si="3"/>
        <v>6.9</v>
      </c>
      <c r="J105" s="112"/>
      <c r="K105" s="113">
        <f t="shared" si="5"/>
        <v>0</v>
      </c>
      <c r="L105" s="41">
        <f>H105*J105</f>
        <v>0</v>
      </c>
      <c r="M105" s="69">
        <f t="shared" si="4"/>
        <v>0</v>
      </c>
      <c r="N105" s="57"/>
    </row>
    <row r="106" spans="1:14" ht="55.2" customHeight="1">
      <c r="A106" s="33"/>
      <c r="B106" s="34">
        <v>102</v>
      </c>
      <c r="C106" s="44" t="s">
        <v>24</v>
      </c>
      <c r="D106" s="44"/>
      <c r="E106" s="44" t="s">
        <v>107</v>
      </c>
      <c r="F106" s="52">
        <v>5.58</v>
      </c>
      <c r="G106" s="44" t="s">
        <v>52</v>
      </c>
      <c r="H106" s="53">
        <v>217</v>
      </c>
      <c r="I106" s="69">
        <f t="shared" si="3"/>
        <v>7.2333333333333334</v>
      </c>
      <c r="J106" s="112"/>
      <c r="K106" s="113">
        <f t="shared" si="5"/>
        <v>0</v>
      </c>
      <c r="L106" s="41">
        <f>H106*J106</f>
        <v>0</v>
      </c>
      <c r="M106" s="69">
        <f t="shared" si="4"/>
        <v>0</v>
      </c>
      <c r="N106" s="57"/>
    </row>
    <row r="107" spans="1:14" s="48" customFormat="1" ht="55.2" customHeight="1">
      <c r="A107" s="33"/>
      <c r="B107" s="34">
        <v>103</v>
      </c>
      <c r="C107" s="44" t="s">
        <v>36</v>
      </c>
      <c r="D107" s="44"/>
      <c r="E107" s="44" t="s">
        <v>94</v>
      </c>
      <c r="F107" s="52">
        <v>14.01</v>
      </c>
      <c r="G107" s="44" t="s">
        <v>50</v>
      </c>
      <c r="H107" s="53">
        <v>392</v>
      </c>
      <c r="I107" s="69">
        <f t="shared" si="3"/>
        <v>13.066666666666666</v>
      </c>
      <c r="J107" s="112"/>
      <c r="K107" s="113">
        <f t="shared" si="5"/>
        <v>0</v>
      </c>
      <c r="L107" s="41">
        <f>H107*J107</f>
        <v>0</v>
      </c>
      <c r="M107" s="69">
        <f t="shared" si="4"/>
        <v>0</v>
      </c>
      <c r="N107" s="57"/>
    </row>
    <row r="108" spans="1:14" s="48" customFormat="1" ht="55.2" customHeight="1">
      <c r="A108" s="33"/>
      <c r="B108" s="34">
        <v>104</v>
      </c>
      <c r="C108" s="44" t="s">
        <v>36</v>
      </c>
      <c r="D108" s="44"/>
      <c r="E108" s="44" t="s">
        <v>94</v>
      </c>
      <c r="F108" s="52">
        <v>15.68</v>
      </c>
      <c r="G108" s="44" t="s">
        <v>51</v>
      </c>
      <c r="H108" s="53">
        <v>424</v>
      </c>
      <c r="I108" s="69">
        <f t="shared" si="3"/>
        <v>14.133333333333333</v>
      </c>
      <c r="J108" s="112"/>
      <c r="K108" s="113">
        <f t="shared" si="5"/>
        <v>0</v>
      </c>
      <c r="L108" s="41">
        <f>H108*J108</f>
        <v>0</v>
      </c>
      <c r="M108" s="69">
        <f t="shared" si="4"/>
        <v>0</v>
      </c>
      <c r="N108" s="57"/>
    </row>
    <row r="109" spans="1:14" s="48" customFormat="1" ht="55.2" customHeight="1">
      <c r="A109" s="33"/>
      <c r="B109" s="34">
        <v>105</v>
      </c>
      <c r="C109" s="45" t="s">
        <v>36</v>
      </c>
      <c r="D109" s="68"/>
      <c r="E109" s="45" t="s">
        <v>94</v>
      </c>
      <c r="F109" s="22">
        <v>17.45</v>
      </c>
      <c r="G109" s="46" t="s">
        <v>52</v>
      </c>
      <c r="H109" s="23">
        <v>456</v>
      </c>
      <c r="I109" s="69">
        <f t="shared" si="3"/>
        <v>15.2</v>
      </c>
      <c r="J109" s="115"/>
      <c r="K109" s="113">
        <f t="shared" si="5"/>
        <v>0</v>
      </c>
      <c r="L109" s="41">
        <f>H109*J109</f>
        <v>0</v>
      </c>
      <c r="M109" s="69">
        <f t="shared" si="4"/>
        <v>0</v>
      </c>
      <c r="N109" s="61"/>
    </row>
    <row r="110" spans="1:14" ht="55.2" customHeight="1">
      <c r="A110" s="33"/>
      <c r="B110" s="34">
        <v>106</v>
      </c>
      <c r="C110" s="44" t="s">
        <v>29</v>
      </c>
      <c r="D110" s="44"/>
      <c r="E110" s="44" t="s">
        <v>90</v>
      </c>
      <c r="F110" s="52">
        <v>2.46</v>
      </c>
      <c r="G110" s="44" t="s">
        <v>50</v>
      </c>
      <c r="H110" s="53">
        <v>159</v>
      </c>
      <c r="I110" s="69">
        <f t="shared" si="3"/>
        <v>5.3</v>
      </c>
      <c r="J110" s="112"/>
      <c r="K110" s="113">
        <f t="shared" si="5"/>
        <v>0</v>
      </c>
      <c r="L110" s="41">
        <f>H110*J110</f>
        <v>0</v>
      </c>
      <c r="M110" s="69">
        <f t="shared" si="4"/>
        <v>0</v>
      </c>
      <c r="N110" s="57"/>
    </row>
    <row r="111" spans="1:14" ht="55.2" customHeight="1">
      <c r="A111" s="33"/>
      <c r="B111" s="34">
        <v>107</v>
      </c>
      <c r="C111" s="44" t="s">
        <v>29</v>
      </c>
      <c r="D111" s="44"/>
      <c r="E111" s="44" t="s">
        <v>90</v>
      </c>
      <c r="F111" s="52">
        <v>2.71</v>
      </c>
      <c r="G111" s="44" t="s">
        <v>51</v>
      </c>
      <c r="H111" s="53">
        <v>165</v>
      </c>
      <c r="I111" s="69">
        <f t="shared" si="3"/>
        <v>5.5</v>
      </c>
      <c r="J111" s="112"/>
      <c r="K111" s="113">
        <f t="shared" si="5"/>
        <v>0</v>
      </c>
      <c r="L111" s="41">
        <f>H111*J111</f>
        <v>0</v>
      </c>
      <c r="M111" s="69">
        <f t="shared" si="4"/>
        <v>0</v>
      </c>
      <c r="N111" s="57"/>
    </row>
    <row r="112" spans="1:14" ht="55.2" customHeight="1">
      <c r="A112" s="33"/>
      <c r="B112" s="34">
        <v>108</v>
      </c>
      <c r="C112" s="44" t="s">
        <v>29</v>
      </c>
      <c r="D112" s="44"/>
      <c r="E112" s="44" t="s">
        <v>90</v>
      </c>
      <c r="F112" s="52">
        <v>2.97</v>
      </c>
      <c r="G112" s="44" t="s">
        <v>52</v>
      </c>
      <c r="H112" s="53">
        <v>171</v>
      </c>
      <c r="I112" s="69">
        <f t="shared" si="3"/>
        <v>5.7</v>
      </c>
      <c r="J112" s="112"/>
      <c r="K112" s="113">
        <f t="shared" si="5"/>
        <v>0</v>
      </c>
      <c r="L112" s="41">
        <f>H112*J112</f>
        <v>0</v>
      </c>
      <c r="M112" s="69">
        <f t="shared" si="4"/>
        <v>0</v>
      </c>
      <c r="N112" s="57"/>
    </row>
    <row r="113" spans="1:15" s="39" customFormat="1" ht="55.2" customHeight="1">
      <c r="A113" s="33"/>
      <c r="B113" s="34">
        <v>109</v>
      </c>
      <c r="C113" s="44" t="s">
        <v>37</v>
      </c>
      <c r="D113" s="44"/>
      <c r="E113" s="44" t="s">
        <v>91</v>
      </c>
      <c r="F113" s="52">
        <v>3.67</v>
      </c>
      <c r="G113" s="44" t="s">
        <v>50</v>
      </c>
      <c r="H113" s="53">
        <v>185</v>
      </c>
      <c r="I113" s="69">
        <f t="shared" si="3"/>
        <v>6.166666666666667</v>
      </c>
      <c r="J113" s="112"/>
      <c r="K113" s="113">
        <f t="shared" si="5"/>
        <v>0</v>
      </c>
      <c r="L113" s="41">
        <f>H113*J113</f>
        <v>0</v>
      </c>
      <c r="M113" s="69">
        <f t="shared" si="4"/>
        <v>0</v>
      </c>
      <c r="N113" s="57"/>
    </row>
    <row r="114" spans="1:15" s="39" customFormat="1" ht="55.2" customHeight="1">
      <c r="A114" s="33"/>
      <c r="B114" s="34">
        <v>110</v>
      </c>
      <c r="C114" s="44" t="s">
        <v>37</v>
      </c>
      <c r="D114" s="44"/>
      <c r="E114" s="44" t="s">
        <v>91</v>
      </c>
      <c r="F114" s="52">
        <v>4.18</v>
      </c>
      <c r="G114" s="44" t="s">
        <v>51</v>
      </c>
      <c r="H114" s="53">
        <v>195</v>
      </c>
      <c r="I114" s="69">
        <f t="shared" si="3"/>
        <v>6.5</v>
      </c>
      <c r="J114" s="112"/>
      <c r="K114" s="113">
        <f t="shared" si="5"/>
        <v>0</v>
      </c>
      <c r="L114" s="41">
        <f>H114*J114</f>
        <v>0</v>
      </c>
      <c r="M114" s="69">
        <f t="shared" si="4"/>
        <v>0</v>
      </c>
      <c r="N114" s="57"/>
    </row>
    <row r="115" spans="1:15" s="39" customFormat="1" ht="55.2" customHeight="1">
      <c r="A115" s="33"/>
      <c r="B115" s="34">
        <v>111</v>
      </c>
      <c r="C115" s="44" t="s">
        <v>37</v>
      </c>
      <c r="D115" s="44"/>
      <c r="E115" s="44" t="s">
        <v>91</v>
      </c>
      <c r="F115" s="52">
        <v>4.59</v>
      </c>
      <c r="G115" s="44" t="s">
        <v>52</v>
      </c>
      <c r="H115" s="53">
        <v>204</v>
      </c>
      <c r="I115" s="69">
        <f t="shared" si="3"/>
        <v>6.8</v>
      </c>
      <c r="J115" s="112"/>
      <c r="K115" s="113">
        <f t="shared" si="5"/>
        <v>0</v>
      </c>
      <c r="L115" s="41">
        <f>H115*J115</f>
        <v>0</v>
      </c>
      <c r="M115" s="69">
        <f t="shared" si="4"/>
        <v>0</v>
      </c>
      <c r="N115" s="57"/>
    </row>
    <row r="116" spans="1:15" s="39" customFormat="1" ht="55.2" customHeight="1">
      <c r="A116" s="33"/>
      <c r="B116" s="34">
        <v>112</v>
      </c>
      <c r="C116" s="44" t="s">
        <v>35</v>
      </c>
      <c r="D116" s="44"/>
      <c r="E116" s="44" t="s">
        <v>92</v>
      </c>
      <c r="F116" s="52">
        <v>2.85</v>
      </c>
      <c r="G116" s="44" t="s">
        <v>50</v>
      </c>
      <c r="H116" s="53">
        <v>179</v>
      </c>
      <c r="I116" s="69">
        <f t="shared" si="3"/>
        <v>5.9666666666666668</v>
      </c>
      <c r="J116" s="112"/>
      <c r="K116" s="113">
        <f t="shared" si="5"/>
        <v>0</v>
      </c>
      <c r="L116" s="41">
        <f>H116*J116</f>
        <v>0</v>
      </c>
      <c r="M116" s="69">
        <f t="shared" si="4"/>
        <v>0</v>
      </c>
      <c r="N116" s="57"/>
    </row>
    <row r="117" spans="1:15" s="39" customFormat="1" ht="55.2" customHeight="1">
      <c r="A117" s="33"/>
      <c r="B117" s="34">
        <v>113</v>
      </c>
      <c r="C117" s="44" t="s">
        <v>35</v>
      </c>
      <c r="D117" s="44"/>
      <c r="E117" s="44" t="s">
        <v>92</v>
      </c>
      <c r="F117" s="52">
        <v>3.15</v>
      </c>
      <c r="G117" s="44" t="s">
        <v>51</v>
      </c>
      <c r="H117" s="53">
        <v>189</v>
      </c>
      <c r="I117" s="69">
        <f t="shared" si="3"/>
        <v>6.3</v>
      </c>
      <c r="J117" s="112"/>
      <c r="K117" s="113">
        <f t="shared" si="5"/>
        <v>0</v>
      </c>
      <c r="L117" s="41">
        <f>H117*J117</f>
        <v>0</v>
      </c>
      <c r="M117" s="69">
        <f t="shared" si="4"/>
        <v>0</v>
      </c>
      <c r="N117" s="57"/>
    </row>
    <row r="118" spans="1:15" s="39" customFormat="1" ht="55.2" customHeight="1">
      <c r="A118" s="33"/>
      <c r="B118" s="34">
        <v>114</v>
      </c>
      <c r="C118" s="44" t="s">
        <v>35</v>
      </c>
      <c r="D118" s="44"/>
      <c r="E118" s="44" t="s">
        <v>92</v>
      </c>
      <c r="F118" s="52">
        <v>3.43</v>
      </c>
      <c r="G118" s="44" t="s">
        <v>52</v>
      </c>
      <c r="H118" s="53">
        <v>197</v>
      </c>
      <c r="I118" s="69">
        <f t="shared" si="3"/>
        <v>6.5666666666666664</v>
      </c>
      <c r="J118" s="112"/>
      <c r="K118" s="113">
        <f t="shared" si="5"/>
        <v>0</v>
      </c>
      <c r="L118" s="41">
        <f>H118*J118</f>
        <v>0</v>
      </c>
      <c r="M118" s="69">
        <f t="shared" si="4"/>
        <v>0</v>
      </c>
      <c r="N118" s="57"/>
    </row>
    <row r="119" spans="1:15" s="39" customFormat="1" ht="55.2" customHeight="1">
      <c r="A119" s="33"/>
      <c r="B119" s="34">
        <v>115</v>
      </c>
      <c r="C119" s="44" t="s">
        <v>25</v>
      </c>
      <c r="D119" s="44"/>
      <c r="E119" s="44" t="s">
        <v>93</v>
      </c>
      <c r="F119" s="52">
        <v>6.78</v>
      </c>
      <c r="G119" s="44" t="s">
        <v>50</v>
      </c>
      <c r="H119" s="53">
        <v>263</v>
      </c>
      <c r="I119" s="69">
        <f t="shared" si="3"/>
        <v>8.7666666666666675</v>
      </c>
      <c r="J119" s="112"/>
      <c r="K119" s="113">
        <f t="shared" si="5"/>
        <v>0</v>
      </c>
      <c r="L119" s="41">
        <f>H119*J119</f>
        <v>0</v>
      </c>
      <c r="M119" s="69">
        <f t="shared" si="4"/>
        <v>0</v>
      </c>
      <c r="N119" s="57"/>
    </row>
    <row r="120" spans="1:15" s="39" customFormat="1" ht="55.2" customHeight="1">
      <c r="A120" s="33"/>
      <c r="B120" s="34">
        <v>116</v>
      </c>
      <c r="C120" s="44" t="s">
        <v>25</v>
      </c>
      <c r="D120" s="44"/>
      <c r="E120" s="44" t="s">
        <v>93</v>
      </c>
      <c r="F120" s="52">
        <v>7.54</v>
      </c>
      <c r="G120" s="44" t="s">
        <v>51</v>
      </c>
      <c r="H120" s="53">
        <v>281</v>
      </c>
      <c r="I120" s="69">
        <f t="shared" si="3"/>
        <v>9.3666666666666671</v>
      </c>
      <c r="J120" s="112"/>
      <c r="K120" s="113">
        <f t="shared" si="5"/>
        <v>0</v>
      </c>
      <c r="L120" s="41">
        <f>H120*J120</f>
        <v>0</v>
      </c>
      <c r="M120" s="69">
        <f t="shared" si="4"/>
        <v>0</v>
      </c>
      <c r="N120" s="57"/>
    </row>
    <row r="121" spans="1:15" s="39" customFormat="1" ht="55.2" customHeight="1" thickBot="1">
      <c r="A121" s="33"/>
      <c r="B121" s="34">
        <v>117</v>
      </c>
      <c r="C121" s="44" t="s">
        <v>25</v>
      </c>
      <c r="D121" s="44"/>
      <c r="E121" s="44" t="s">
        <v>93</v>
      </c>
      <c r="F121" s="52">
        <v>8.43</v>
      </c>
      <c r="G121" s="44" t="s">
        <v>52</v>
      </c>
      <c r="H121" s="53">
        <v>299</v>
      </c>
      <c r="I121" s="69">
        <f t="shared" si="3"/>
        <v>9.9666666666666668</v>
      </c>
      <c r="J121" s="112"/>
      <c r="K121" s="113">
        <f t="shared" si="5"/>
        <v>0</v>
      </c>
      <c r="L121" s="41">
        <f>H121*J121</f>
        <v>0</v>
      </c>
      <c r="M121" s="69">
        <f t="shared" si="4"/>
        <v>0</v>
      </c>
      <c r="N121" s="57"/>
    </row>
    <row r="122" spans="1:15" s="6" customFormat="1" ht="27" customHeight="1" thickBot="1">
      <c r="B122" s="34"/>
      <c r="C122" s="27" t="s">
        <v>56</v>
      </c>
      <c r="D122" s="27"/>
      <c r="E122" s="27"/>
      <c r="F122" s="27"/>
      <c r="G122" s="28"/>
      <c r="H122" s="27"/>
      <c r="I122" s="105"/>
      <c r="J122" s="116">
        <f>SUM(J5:J121)</f>
        <v>0</v>
      </c>
      <c r="K122" s="117">
        <f>SUM(K5:K121)</f>
        <v>0</v>
      </c>
      <c r="L122" s="42">
        <f>SUM(L5:L121)</f>
        <v>0</v>
      </c>
      <c r="M122" s="42"/>
      <c r="N122" s="62"/>
      <c r="O122" s="40"/>
    </row>
    <row r="123" spans="1:15">
      <c r="B123" s="34"/>
      <c r="F123" s="5"/>
      <c r="G123" s="106"/>
      <c r="H123" s="107"/>
      <c r="J123" s="109"/>
      <c r="K123" s="107"/>
      <c r="L123" s="17"/>
      <c r="M123" s="17"/>
    </row>
    <row r="124" spans="1:15">
      <c r="G124" s="107"/>
      <c r="H124" s="109"/>
    </row>
    <row r="125" spans="1:15">
      <c r="G125" s="107"/>
      <c r="H125" s="109"/>
    </row>
    <row r="126" spans="1:15">
      <c r="G126" s="107"/>
      <c r="H126" s="109"/>
    </row>
    <row r="127" spans="1:15">
      <c r="G127" s="107"/>
      <c r="H127" s="109"/>
    </row>
    <row r="128" spans="1:15">
      <c r="G128" s="107"/>
      <c r="H128" s="109"/>
    </row>
    <row r="129" spans="7:8">
      <c r="G129" s="107"/>
      <c r="H129" s="109"/>
    </row>
    <row r="130" spans="7:8">
      <c r="G130" s="107"/>
      <c r="H130" s="109"/>
    </row>
    <row r="131" spans="7:8">
      <c r="G131" s="107"/>
      <c r="H131" s="109"/>
    </row>
    <row r="132" spans="7:8">
      <c r="G132" s="107"/>
      <c r="H132" s="109"/>
    </row>
    <row r="133" spans="7:8">
      <c r="G133" s="107"/>
      <c r="H133" s="109"/>
    </row>
    <row r="134" spans="7:8">
      <c r="G134" s="107"/>
      <c r="H134" s="109"/>
    </row>
    <row r="135" spans="7:8">
      <c r="G135" s="107"/>
      <c r="H135" s="109"/>
    </row>
    <row r="136" spans="7:8">
      <c r="G136" s="107"/>
      <c r="H136" s="109"/>
    </row>
    <row r="137" spans="7:8">
      <c r="G137" s="107"/>
      <c r="H137" s="109"/>
    </row>
    <row r="138" spans="7:8">
      <c r="G138" s="107"/>
      <c r="H138" s="109"/>
    </row>
    <row r="139" spans="7:8">
      <c r="G139" s="107"/>
      <c r="H139" s="109"/>
    </row>
    <row r="140" spans="7:8">
      <c r="G140" s="107"/>
      <c r="H140" s="109"/>
    </row>
    <row r="141" spans="7:8">
      <c r="G141" s="107"/>
      <c r="H141" s="109"/>
    </row>
    <row r="142" spans="7:8">
      <c r="G142" s="107"/>
      <c r="H142" s="109"/>
    </row>
    <row r="143" spans="7:8">
      <c r="G143" s="107"/>
      <c r="H143" s="109"/>
    </row>
    <row r="144" spans="7:8">
      <c r="G144" s="107"/>
      <c r="H144" s="109"/>
    </row>
    <row r="145" spans="7:8">
      <c r="G145" s="107"/>
      <c r="H145" s="109"/>
    </row>
    <row r="146" spans="7:8">
      <c r="G146" s="107"/>
      <c r="H146" s="109"/>
    </row>
    <row r="147" spans="7:8">
      <c r="G147" s="107"/>
      <c r="H147" s="109"/>
    </row>
    <row r="148" spans="7:8">
      <c r="G148" s="107"/>
      <c r="H148" s="109"/>
    </row>
    <row r="149" spans="7:8">
      <c r="G149" s="107"/>
      <c r="H149" s="109"/>
    </row>
    <row r="150" spans="7:8">
      <c r="G150" s="107"/>
      <c r="H150" s="109"/>
    </row>
    <row r="151" spans="7:8">
      <c r="G151" s="107"/>
      <c r="H151" s="109"/>
    </row>
    <row r="152" spans="7:8">
      <c r="G152" s="107"/>
      <c r="H152" s="109"/>
    </row>
    <row r="153" spans="7:8">
      <c r="G153" s="107"/>
      <c r="H153" s="109"/>
    </row>
    <row r="154" spans="7:8">
      <c r="G154" s="107"/>
      <c r="H154" s="109"/>
    </row>
    <row r="155" spans="7:8">
      <c r="G155" s="107"/>
      <c r="H155" s="109"/>
    </row>
    <row r="156" spans="7:8">
      <c r="G156" s="107"/>
      <c r="H156" s="109"/>
    </row>
    <row r="157" spans="7:8">
      <c r="G157" s="107"/>
      <c r="H157" s="109"/>
    </row>
    <row r="158" spans="7:8">
      <c r="G158" s="107"/>
      <c r="H158" s="109"/>
    </row>
    <row r="159" spans="7:8">
      <c r="G159" s="107"/>
      <c r="H159" s="109"/>
    </row>
    <row r="160" spans="7:8">
      <c r="G160" s="107"/>
      <c r="H160" s="109"/>
    </row>
    <row r="161" spans="7:8">
      <c r="G161" s="107"/>
      <c r="H161" s="109"/>
    </row>
    <row r="162" spans="7:8">
      <c r="G162" s="107"/>
      <c r="H162" s="109"/>
    </row>
    <row r="163" spans="7:8">
      <c r="G163" s="107"/>
      <c r="H163" s="109"/>
    </row>
    <row r="164" spans="7:8">
      <c r="G164" s="107"/>
      <c r="H164" s="109"/>
    </row>
    <row r="165" spans="7:8">
      <c r="G165" s="107"/>
      <c r="H165" s="109"/>
    </row>
    <row r="166" spans="7:8">
      <c r="G166" s="107"/>
      <c r="H166" s="109"/>
    </row>
    <row r="167" spans="7:8">
      <c r="G167" s="107"/>
      <c r="H167" s="109"/>
    </row>
    <row r="168" spans="7:8">
      <c r="G168" s="107"/>
      <c r="H168" s="109"/>
    </row>
    <row r="169" spans="7:8">
      <c r="G169" s="107"/>
      <c r="H169" s="109"/>
    </row>
    <row r="170" spans="7:8">
      <c r="G170" s="107"/>
      <c r="H170" s="109"/>
    </row>
    <row r="171" spans="7:8">
      <c r="G171" s="107"/>
      <c r="H171" s="109"/>
    </row>
    <row r="172" spans="7:8">
      <c r="G172" s="107"/>
      <c r="H172" s="109"/>
    </row>
    <row r="173" spans="7:8">
      <c r="G173" s="107"/>
      <c r="H173" s="109"/>
    </row>
    <row r="174" spans="7:8">
      <c r="G174" s="107"/>
      <c r="H174" s="109"/>
    </row>
    <row r="175" spans="7:8">
      <c r="G175" s="107"/>
      <c r="H175" s="109"/>
    </row>
    <row r="176" spans="7:8">
      <c r="G176" s="107"/>
      <c r="H176" s="109"/>
    </row>
    <row r="177" spans="7:8">
      <c r="G177" s="107"/>
      <c r="H177" s="109"/>
    </row>
    <row r="178" spans="7:8">
      <c r="G178" s="107"/>
      <c r="H178" s="109"/>
    </row>
    <row r="179" spans="7:8">
      <c r="G179" s="107"/>
      <c r="H179" s="109"/>
    </row>
    <row r="180" spans="7:8">
      <c r="G180" s="107"/>
      <c r="H180" s="109"/>
    </row>
    <row r="181" spans="7:8">
      <c r="G181" s="107"/>
      <c r="H181" s="109"/>
    </row>
    <row r="182" spans="7:8">
      <c r="G182" s="107"/>
      <c r="H182" s="109"/>
    </row>
    <row r="183" spans="7:8">
      <c r="G183" s="107"/>
      <c r="H183" s="109"/>
    </row>
    <row r="184" spans="7:8">
      <c r="G184" s="107"/>
      <c r="H184" s="109"/>
    </row>
    <row r="185" spans="7:8">
      <c r="G185" s="107"/>
      <c r="H185" s="109"/>
    </row>
    <row r="186" spans="7:8">
      <c r="G186" s="107"/>
      <c r="H186" s="109"/>
    </row>
    <row r="187" spans="7:8">
      <c r="G187" s="107"/>
      <c r="H187" s="109"/>
    </row>
    <row r="188" spans="7:8">
      <c r="G188" s="107"/>
      <c r="H188" s="109"/>
    </row>
    <row r="189" spans="7:8">
      <c r="G189" s="107"/>
      <c r="H189" s="109"/>
    </row>
    <row r="190" spans="7:8">
      <c r="G190" s="107"/>
      <c r="H190" s="109"/>
    </row>
    <row r="191" spans="7:8">
      <c r="G191" s="107"/>
      <c r="H191" s="109"/>
    </row>
    <row r="192" spans="7:8">
      <c r="G192" s="107"/>
      <c r="H192" s="109"/>
    </row>
    <row r="193" spans="7:8">
      <c r="G193" s="107"/>
      <c r="H193" s="109"/>
    </row>
    <row r="194" spans="7:8">
      <c r="G194" s="107"/>
      <c r="H194" s="109"/>
    </row>
    <row r="195" spans="7:8">
      <c r="G195" s="107"/>
      <c r="H195" s="109"/>
    </row>
    <row r="196" spans="7:8">
      <c r="G196" s="107"/>
      <c r="H196" s="109"/>
    </row>
    <row r="197" spans="7:8">
      <c r="G197" s="107"/>
      <c r="H197" s="109"/>
    </row>
    <row r="198" spans="7:8">
      <c r="G198" s="107"/>
      <c r="H198" s="109"/>
    </row>
    <row r="199" spans="7:8">
      <c r="G199" s="107"/>
      <c r="H199" s="109"/>
    </row>
    <row r="200" spans="7:8">
      <c r="G200" s="107"/>
      <c r="H200" s="109"/>
    </row>
    <row r="201" spans="7:8">
      <c r="G201" s="107"/>
      <c r="H201" s="109"/>
    </row>
    <row r="202" spans="7:8">
      <c r="G202" s="107"/>
      <c r="H202" s="109"/>
    </row>
    <row r="203" spans="7:8">
      <c r="G203" s="107"/>
      <c r="H203" s="109"/>
    </row>
    <row r="204" spans="7:8">
      <c r="G204" s="107"/>
      <c r="H204" s="109"/>
    </row>
    <row r="205" spans="7:8">
      <c r="G205" s="107"/>
      <c r="H205" s="109"/>
    </row>
    <row r="206" spans="7:8">
      <c r="G206" s="107"/>
      <c r="H206" s="109"/>
    </row>
    <row r="207" spans="7:8">
      <c r="G207" s="107"/>
      <c r="H207" s="109"/>
    </row>
    <row r="208" spans="7:8">
      <c r="G208" s="107"/>
      <c r="H208" s="109"/>
    </row>
    <row r="209" spans="7:8">
      <c r="G209" s="107"/>
      <c r="H209" s="109"/>
    </row>
    <row r="210" spans="7:8">
      <c r="G210" s="107"/>
      <c r="H210" s="109"/>
    </row>
    <row r="211" spans="7:8">
      <c r="G211" s="107"/>
      <c r="H211" s="109"/>
    </row>
    <row r="212" spans="7:8">
      <c r="G212" s="107"/>
      <c r="H212" s="109"/>
    </row>
    <row r="213" spans="7:8">
      <c r="G213" s="107"/>
      <c r="H213" s="109"/>
    </row>
    <row r="214" spans="7:8">
      <c r="G214" s="107"/>
      <c r="H214" s="109"/>
    </row>
    <row r="215" spans="7:8">
      <c r="G215" s="107"/>
      <c r="H215" s="109"/>
    </row>
    <row r="216" spans="7:8">
      <c r="G216" s="107"/>
      <c r="H216" s="109"/>
    </row>
    <row r="217" spans="7:8">
      <c r="G217" s="107"/>
      <c r="H217" s="109"/>
    </row>
    <row r="218" spans="7:8">
      <c r="G218" s="107"/>
      <c r="H218" s="109"/>
    </row>
    <row r="219" spans="7:8">
      <c r="G219" s="107"/>
      <c r="H219" s="109"/>
    </row>
    <row r="220" spans="7:8">
      <c r="G220" s="107"/>
      <c r="H220" s="109"/>
    </row>
    <row r="221" spans="7:8">
      <c r="G221" s="107"/>
      <c r="H221" s="109"/>
    </row>
    <row r="222" spans="7:8">
      <c r="G222" s="107"/>
      <c r="H222" s="109"/>
    </row>
    <row r="223" spans="7:8">
      <c r="G223" s="107"/>
      <c r="H223" s="109"/>
    </row>
    <row r="224" spans="7:8">
      <c r="G224" s="107"/>
      <c r="H224" s="109"/>
    </row>
    <row r="225" spans="7:8">
      <c r="G225" s="107"/>
      <c r="H225" s="109"/>
    </row>
    <row r="226" spans="7:8">
      <c r="G226" s="107"/>
      <c r="H226" s="109"/>
    </row>
    <row r="227" spans="7:8">
      <c r="G227" s="107"/>
      <c r="H227" s="109"/>
    </row>
    <row r="228" spans="7:8">
      <c r="G228" s="107"/>
      <c r="H228" s="109"/>
    </row>
    <row r="229" spans="7:8">
      <c r="G229" s="107"/>
      <c r="H229" s="109"/>
    </row>
    <row r="230" spans="7:8">
      <c r="G230" s="107"/>
      <c r="H230" s="109"/>
    </row>
    <row r="231" spans="7:8">
      <c r="G231" s="107"/>
      <c r="H231" s="109"/>
    </row>
    <row r="232" spans="7:8">
      <c r="G232" s="107"/>
      <c r="H232" s="109"/>
    </row>
    <row r="233" spans="7:8">
      <c r="G233" s="107"/>
      <c r="H233" s="109"/>
    </row>
    <row r="234" spans="7:8">
      <c r="G234" s="107"/>
      <c r="H234" s="109"/>
    </row>
    <row r="235" spans="7:8">
      <c r="G235" s="107"/>
      <c r="H235" s="109"/>
    </row>
    <row r="236" spans="7:8">
      <c r="G236" s="107"/>
      <c r="H236" s="109"/>
    </row>
    <row r="237" spans="7:8">
      <c r="G237" s="107"/>
      <c r="H237" s="109"/>
    </row>
    <row r="238" spans="7:8">
      <c r="G238" s="107"/>
      <c r="H238" s="109"/>
    </row>
    <row r="239" spans="7:8">
      <c r="G239" s="107"/>
      <c r="H239" s="109"/>
    </row>
    <row r="240" spans="7:8">
      <c r="G240" s="107"/>
      <c r="H240" s="109"/>
    </row>
    <row r="241" spans="7:8">
      <c r="G241" s="107"/>
      <c r="H241" s="109"/>
    </row>
    <row r="242" spans="7:8">
      <c r="G242" s="107"/>
      <c r="H242" s="109"/>
    </row>
    <row r="243" spans="7:8">
      <c r="G243" s="107"/>
      <c r="H243" s="109"/>
    </row>
    <row r="244" spans="7:8">
      <c r="G244" s="107"/>
      <c r="H244" s="109"/>
    </row>
    <row r="245" spans="7:8">
      <c r="G245" s="107"/>
      <c r="H245" s="109"/>
    </row>
    <row r="246" spans="7:8">
      <c r="G246" s="107"/>
      <c r="H246" s="109"/>
    </row>
    <row r="247" spans="7:8">
      <c r="G247" s="107"/>
      <c r="H247" s="109"/>
    </row>
    <row r="248" spans="7:8">
      <c r="G248" s="107"/>
      <c r="H248" s="109"/>
    </row>
    <row r="249" spans="7:8">
      <c r="G249" s="107"/>
      <c r="H249" s="109"/>
    </row>
    <row r="250" spans="7:8">
      <c r="G250" s="107"/>
      <c r="H250" s="109"/>
    </row>
    <row r="251" spans="7:8">
      <c r="G251" s="107"/>
      <c r="H251" s="109"/>
    </row>
    <row r="252" spans="7:8">
      <c r="G252" s="107"/>
      <c r="H252" s="109"/>
    </row>
    <row r="253" spans="7:8">
      <c r="G253" s="107"/>
      <c r="H253" s="109"/>
    </row>
    <row r="254" spans="7:8">
      <c r="G254" s="107"/>
      <c r="H254" s="109"/>
    </row>
    <row r="255" spans="7:8">
      <c r="G255" s="107"/>
      <c r="H255" s="109"/>
    </row>
    <row r="256" spans="7:8">
      <c r="G256" s="107"/>
      <c r="H256" s="109"/>
    </row>
    <row r="257" spans="7:8">
      <c r="G257" s="107"/>
      <c r="H257" s="109"/>
    </row>
    <row r="258" spans="7:8">
      <c r="G258" s="107"/>
      <c r="H258" s="109"/>
    </row>
    <row r="259" spans="7:8">
      <c r="G259" s="107"/>
      <c r="H259" s="109"/>
    </row>
    <row r="260" spans="7:8">
      <c r="G260" s="107"/>
      <c r="H260" s="109"/>
    </row>
    <row r="261" spans="7:8">
      <c r="G261" s="107"/>
      <c r="H261" s="109"/>
    </row>
    <row r="262" spans="7:8">
      <c r="G262" s="107"/>
      <c r="H262" s="109"/>
    </row>
    <row r="263" spans="7:8">
      <c r="G263" s="107"/>
      <c r="H263" s="109"/>
    </row>
    <row r="264" spans="7:8">
      <c r="G264" s="107"/>
      <c r="H264" s="109"/>
    </row>
    <row r="265" spans="7:8">
      <c r="G265" s="107"/>
      <c r="H265" s="109"/>
    </row>
    <row r="266" spans="7:8">
      <c r="G266" s="107"/>
      <c r="H266" s="109"/>
    </row>
    <row r="267" spans="7:8">
      <c r="G267" s="107"/>
      <c r="H267" s="109"/>
    </row>
    <row r="268" spans="7:8">
      <c r="G268" s="107"/>
      <c r="H268" s="109"/>
    </row>
    <row r="269" spans="7:8">
      <c r="G269" s="107"/>
      <c r="H269" s="109"/>
    </row>
    <row r="270" spans="7:8">
      <c r="G270" s="107"/>
      <c r="H270" s="109"/>
    </row>
    <row r="271" spans="7:8">
      <c r="G271" s="107"/>
      <c r="H271" s="109"/>
    </row>
    <row r="272" spans="7:8">
      <c r="G272" s="107"/>
      <c r="H272" s="109"/>
    </row>
    <row r="273" spans="7:8">
      <c r="G273" s="107"/>
      <c r="H273" s="109"/>
    </row>
    <row r="274" spans="7:8">
      <c r="G274" s="107"/>
      <c r="H274" s="109"/>
    </row>
    <row r="275" spans="7:8">
      <c r="G275" s="107"/>
      <c r="H275" s="109"/>
    </row>
    <row r="276" spans="7:8">
      <c r="G276" s="107"/>
      <c r="H276" s="109"/>
    </row>
    <row r="277" spans="7:8">
      <c r="G277" s="107"/>
      <c r="H277" s="109"/>
    </row>
    <row r="278" spans="7:8">
      <c r="G278" s="107"/>
      <c r="H278" s="109"/>
    </row>
    <row r="279" spans="7:8">
      <c r="G279" s="107"/>
      <c r="H279" s="109"/>
    </row>
    <row r="280" spans="7:8">
      <c r="G280" s="107"/>
      <c r="H280" s="109"/>
    </row>
    <row r="281" spans="7:8">
      <c r="G281" s="107"/>
      <c r="H281" s="109"/>
    </row>
    <row r="282" spans="7:8">
      <c r="G282" s="107"/>
      <c r="H282" s="109"/>
    </row>
    <row r="283" spans="7:8">
      <c r="G283" s="107"/>
      <c r="H283" s="109"/>
    </row>
    <row r="284" spans="7:8">
      <c r="G284" s="107"/>
      <c r="H284" s="109"/>
    </row>
    <row r="285" spans="7:8">
      <c r="G285" s="107"/>
      <c r="H285" s="109"/>
    </row>
    <row r="286" spans="7:8">
      <c r="G286" s="107"/>
      <c r="H286" s="109"/>
    </row>
    <row r="287" spans="7:8">
      <c r="G287" s="107"/>
      <c r="H287" s="109"/>
    </row>
    <row r="288" spans="7:8">
      <c r="G288" s="107"/>
      <c r="H288" s="109"/>
    </row>
    <row r="289" spans="7:8">
      <c r="G289" s="107"/>
      <c r="H289" s="109"/>
    </row>
    <row r="290" spans="7:8">
      <c r="G290" s="107"/>
      <c r="H290" s="109"/>
    </row>
    <row r="291" spans="7:8">
      <c r="G291" s="107"/>
      <c r="H291" s="109"/>
    </row>
    <row r="292" spans="7:8">
      <c r="G292" s="107"/>
      <c r="H292" s="109"/>
    </row>
    <row r="293" spans="7:8">
      <c r="G293" s="107"/>
      <c r="H293" s="109"/>
    </row>
    <row r="294" spans="7:8">
      <c r="G294" s="107"/>
      <c r="H294" s="109"/>
    </row>
    <row r="295" spans="7:8">
      <c r="G295" s="107"/>
      <c r="H295" s="109"/>
    </row>
    <row r="296" spans="7:8">
      <c r="G296" s="107"/>
      <c r="H296" s="109"/>
    </row>
    <row r="297" spans="7:8">
      <c r="G297" s="107"/>
      <c r="H297" s="109"/>
    </row>
    <row r="298" spans="7:8">
      <c r="G298" s="107"/>
      <c r="H298" s="109"/>
    </row>
    <row r="299" spans="7:8">
      <c r="G299" s="107"/>
      <c r="H299" s="109"/>
    </row>
    <row r="300" spans="7:8">
      <c r="G300" s="107"/>
      <c r="H300" s="109"/>
    </row>
    <row r="301" spans="7:8">
      <c r="G301" s="107"/>
      <c r="H301" s="109"/>
    </row>
    <row r="302" spans="7:8">
      <c r="G302" s="107"/>
      <c r="H302" s="109"/>
    </row>
    <row r="303" spans="7:8">
      <c r="G303" s="107"/>
      <c r="H303" s="109"/>
    </row>
    <row r="304" spans="7:8">
      <c r="G304" s="107"/>
      <c r="H304" s="109"/>
    </row>
    <row r="305" spans="7:8">
      <c r="G305" s="107"/>
      <c r="H305" s="109"/>
    </row>
    <row r="306" spans="7:8">
      <c r="G306" s="107"/>
      <c r="H306" s="109"/>
    </row>
    <row r="307" spans="7:8">
      <c r="G307" s="107"/>
      <c r="H307" s="109"/>
    </row>
    <row r="308" spans="7:8">
      <c r="G308" s="107"/>
      <c r="H308" s="109"/>
    </row>
    <row r="309" spans="7:8">
      <c r="G309" s="107"/>
      <c r="H309" s="109"/>
    </row>
    <row r="310" spans="7:8">
      <c r="G310" s="107"/>
      <c r="H310" s="109"/>
    </row>
    <row r="311" spans="7:8">
      <c r="G311" s="107"/>
      <c r="H311" s="109"/>
    </row>
    <row r="312" spans="7:8">
      <c r="G312" s="107"/>
      <c r="H312" s="109"/>
    </row>
    <row r="313" spans="7:8">
      <c r="G313" s="107"/>
      <c r="H313" s="109"/>
    </row>
    <row r="314" spans="7:8">
      <c r="G314" s="107"/>
      <c r="H314" s="109"/>
    </row>
    <row r="315" spans="7:8">
      <c r="G315" s="107"/>
      <c r="H315" s="109"/>
    </row>
    <row r="316" spans="7:8">
      <c r="G316" s="107"/>
      <c r="H316" s="109"/>
    </row>
    <row r="317" spans="7:8">
      <c r="G317" s="107"/>
      <c r="H317" s="109"/>
    </row>
    <row r="318" spans="7:8">
      <c r="G318" s="107"/>
      <c r="H318" s="109"/>
    </row>
    <row r="319" spans="7:8">
      <c r="G319" s="107"/>
      <c r="H319" s="109"/>
    </row>
    <row r="320" spans="7:8">
      <c r="G320" s="107"/>
      <c r="H320" s="109"/>
    </row>
    <row r="321" spans="7:8">
      <c r="G321" s="107"/>
      <c r="H321" s="109"/>
    </row>
    <row r="322" spans="7:8">
      <c r="G322" s="107"/>
      <c r="H322" s="109"/>
    </row>
    <row r="323" spans="7:8">
      <c r="G323" s="107"/>
      <c r="H323" s="109"/>
    </row>
    <row r="324" spans="7:8">
      <c r="G324" s="107"/>
      <c r="H324" s="109"/>
    </row>
    <row r="325" spans="7:8">
      <c r="G325" s="107"/>
      <c r="H325" s="109"/>
    </row>
    <row r="326" spans="7:8">
      <c r="G326" s="107"/>
      <c r="H326" s="109"/>
    </row>
    <row r="327" spans="7:8">
      <c r="G327" s="107"/>
      <c r="H327" s="109"/>
    </row>
    <row r="328" spans="7:8">
      <c r="G328" s="107"/>
      <c r="H328" s="109"/>
    </row>
    <row r="329" spans="7:8">
      <c r="G329" s="107"/>
      <c r="H329" s="109"/>
    </row>
    <row r="330" spans="7:8">
      <c r="G330" s="107"/>
      <c r="H330" s="109"/>
    </row>
    <row r="331" spans="7:8">
      <c r="G331" s="107"/>
      <c r="H331" s="109"/>
    </row>
    <row r="332" spans="7:8">
      <c r="G332" s="107"/>
      <c r="H332" s="109"/>
    </row>
    <row r="333" spans="7:8">
      <c r="G333" s="107"/>
      <c r="H333" s="109"/>
    </row>
    <row r="334" spans="7:8">
      <c r="G334" s="107"/>
      <c r="H334" s="109"/>
    </row>
    <row r="335" spans="7:8">
      <c r="G335" s="107"/>
      <c r="H335" s="109"/>
    </row>
    <row r="336" spans="7:8">
      <c r="G336" s="107"/>
      <c r="H336" s="109"/>
    </row>
    <row r="337" spans="7:8">
      <c r="G337" s="107"/>
      <c r="H337" s="109"/>
    </row>
    <row r="338" spans="7:8">
      <c r="G338" s="107"/>
      <c r="H338" s="109"/>
    </row>
    <row r="339" spans="7:8">
      <c r="G339" s="107"/>
      <c r="H339" s="109"/>
    </row>
    <row r="340" spans="7:8">
      <c r="G340" s="107"/>
      <c r="H340" s="109"/>
    </row>
    <row r="341" spans="7:8">
      <c r="G341" s="107"/>
      <c r="H341" s="109"/>
    </row>
    <row r="342" spans="7:8">
      <c r="G342" s="107"/>
      <c r="H342" s="109"/>
    </row>
    <row r="343" spans="7:8">
      <c r="G343" s="107"/>
      <c r="H343" s="109"/>
    </row>
    <row r="344" spans="7:8">
      <c r="G344" s="107"/>
      <c r="H344" s="109"/>
    </row>
    <row r="345" spans="7:8">
      <c r="G345" s="107"/>
      <c r="H345" s="109"/>
    </row>
    <row r="346" spans="7:8">
      <c r="G346" s="107"/>
      <c r="H346" s="109"/>
    </row>
    <row r="347" spans="7:8">
      <c r="G347" s="107"/>
      <c r="H347" s="109"/>
    </row>
    <row r="348" spans="7:8">
      <c r="G348" s="107"/>
      <c r="H348" s="109"/>
    </row>
    <row r="349" spans="7:8">
      <c r="G349" s="107"/>
      <c r="H349" s="109"/>
    </row>
    <row r="350" spans="7:8">
      <c r="G350" s="107"/>
      <c r="H350" s="109"/>
    </row>
    <row r="351" spans="7:8">
      <c r="G351" s="107"/>
      <c r="H351" s="109"/>
    </row>
    <row r="352" spans="7:8">
      <c r="G352" s="107"/>
      <c r="H352" s="109"/>
    </row>
    <row r="353" spans="7:8">
      <c r="G353" s="107"/>
      <c r="H353" s="109"/>
    </row>
    <row r="354" spans="7:8">
      <c r="G354" s="107"/>
      <c r="H354" s="109"/>
    </row>
    <row r="355" spans="7:8">
      <c r="G355" s="107"/>
      <c r="H355" s="109"/>
    </row>
    <row r="356" spans="7:8">
      <c r="G356" s="107"/>
      <c r="H356" s="109"/>
    </row>
    <row r="357" spans="7:8">
      <c r="G357" s="107"/>
      <c r="H357" s="109"/>
    </row>
    <row r="358" spans="7:8">
      <c r="G358" s="107"/>
      <c r="H358" s="109"/>
    </row>
    <row r="359" spans="7:8">
      <c r="G359" s="107"/>
      <c r="H359" s="109"/>
    </row>
    <row r="360" spans="7:8">
      <c r="G360" s="107"/>
      <c r="H360" s="109"/>
    </row>
    <row r="361" spans="7:8">
      <c r="G361" s="107"/>
      <c r="H361" s="109"/>
    </row>
    <row r="362" spans="7:8">
      <c r="G362" s="107"/>
      <c r="H362" s="109"/>
    </row>
    <row r="363" spans="7:8">
      <c r="G363" s="107"/>
      <c r="H363" s="109"/>
    </row>
    <row r="364" spans="7:8">
      <c r="G364" s="107"/>
      <c r="H364" s="109"/>
    </row>
    <row r="365" spans="7:8">
      <c r="G365" s="107"/>
      <c r="H365" s="109"/>
    </row>
    <row r="366" spans="7:8">
      <c r="G366" s="107"/>
      <c r="H366" s="109"/>
    </row>
    <row r="367" spans="7:8">
      <c r="G367" s="107"/>
      <c r="H367" s="109"/>
    </row>
    <row r="368" spans="7:8">
      <c r="G368" s="107"/>
      <c r="H368" s="109"/>
    </row>
    <row r="369" spans="7:8">
      <c r="G369" s="107"/>
      <c r="H369" s="109"/>
    </row>
    <row r="370" spans="7:8">
      <c r="G370" s="107"/>
      <c r="H370" s="109"/>
    </row>
    <row r="371" spans="7:8">
      <c r="G371" s="107"/>
      <c r="H371" s="109"/>
    </row>
    <row r="372" spans="7:8">
      <c r="G372" s="107"/>
      <c r="H372" s="109"/>
    </row>
    <row r="373" spans="7:8">
      <c r="G373" s="107"/>
      <c r="H373" s="109"/>
    </row>
    <row r="374" spans="7:8">
      <c r="G374" s="107"/>
      <c r="H374" s="109"/>
    </row>
    <row r="375" spans="7:8">
      <c r="G375" s="107"/>
      <c r="H375" s="109"/>
    </row>
    <row r="376" spans="7:8">
      <c r="G376" s="107"/>
      <c r="H376" s="109"/>
    </row>
    <row r="377" spans="7:8">
      <c r="G377" s="107"/>
      <c r="H377" s="109"/>
    </row>
    <row r="378" spans="7:8">
      <c r="G378" s="107"/>
      <c r="H378" s="109"/>
    </row>
    <row r="379" spans="7:8">
      <c r="G379" s="107"/>
      <c r="H379" s="109"/>
    </row>
    <row r="380" spans="7:8">
      <c r="G380" s="107"/>
      <c r="H380" s="109"/>
    </row>
    <row r="381" spans="7:8">
      <c r="G381" s="107"/>
      <c r="H381" s="109"/>
    </row>
    <row r="382" spans="7:8">
      <c r="G382" s="107"/>
      <c r="H382" s="109"/>
    </row>
    <row r="383" spans="7:8">
      <c r="G383" s="107"/>
      <c r="H383" s="109"/>
    </row>
    <row r="384" spans="7:8">
      <c r="G384" s="107"/>
      <c r="H384" s="109"/>
    </row>
    <row r="385" spans="7:8">
      <c r="G385" s="107"/>
      <c r="H385" s="109"/>
    </row>
    <row r="386" spans="7:8">
      <c r="G386" s="107"/>
      <c r="H386" s="109"/>
    </row>
    <row r="387" spans="7:8">
      <c r="G387" s="107"/>
      <c r="H387" s="109"/>
    </row>
    <row r="388" spans="7:8">
      <c r="G388" s="107"/>
      <c r="H388" s="109"/>
    </row>
    <row r="389" spans="7:8">
      <c r="G389" s="107"/>
      <c r="H389" s="109"/>
    </row>
    <row r="390" spans="7:8">
      <c r="G390" s="107"/>
      <c r="H390" s="109"/>
    </row>
    <row r="391" spans="7:8">
      <c r="G391" s="107"/>
      <c r="H391" s="109"/>
    </row>
    <row r="392" spans="7:8">
      <c r="G392" s="107"/>
      <c r="H392" s="109"/>
    </row>
    <row r="393" spans="7:8">
      <c r="G393" s="107"/>
      <c r="H393" s="109"/>
    </row>
    <row r="394" spans="7:8">
      <c r="G394" s="107"/>
      <c r="H394" s="109"/>
    </row>
    <row r="395" spans="7:8">
      <c r="G395" s="107"/>
      <c r="H395" s="109"/>
    </row>
    <row r="396" spans="7:8">
      <c r="G396" s="107"/>
      <c r="H396" s="109"/>
    </row>
    <row r="397" spans="7:8">
      <c r="G397" s="107"/>
      <c r="H397" s="109"/>
    </row>
    <row r="398" spans="7:8">
      <c r="G398" s="107"/>
      <c r="H398" s="109"/>
    </row>
    <row r="399" spans="7:8">
      <c r="G399" s="107"/>
      <c r="H399" s="109"/>
    </row>
    <row r="400" spans="7:8">
      <c r="G400" s="107"/>
      <c r="H400" s="109"/>
    </row>
    <row r="401" spans="7:8">
      <c r="G401" s="107"/>
      <c r="H401" s="109"/>
    </row>
    <row r="402" spans="7:8">
      <c r="G402" s="107"/>
      <c r="H402" s="109"/>
    </row>
    <row r="403" spans="7:8">
      <c r="G403" s="107"/>
      <c r="H403" s="109"/>
    </row>
    <row r="404" spans="7:8">
      <c r="G404" s="107"/>
      <c r="H404" s="109"/>
    </row>
    <row r="405" spans="7:8">
      <c r="G405" s="107"/>
      <c r="H405" s="109"/>
    </row>
    <row r="406" spans="7:8">
      <c r="G406" s="107"/>
      <c r="H406" s="109"/>
    </row>
    <row r="407" spans="7:8">
      <c r="G407" s="107"/>
      <c r="H407" s="109"/>
    </row>
    <row r="408" spans="7:8">
      <c r="G408" s="107"/>
      <c r="H408" s="109"/>
    </row>
    <row r="409" spans="7:8">
      <c r="G409" s="107"/>
      <c r="H409" s="109"/>
    </row>
    <row r="410" spans="7:8">
      <c r="G410" s="107"/>
      <c r="H410" s="109"/>
    </row>
    <row r="411" spans="7:8">
      <c r="G411" s="107"/>
      <c r="H411" s="109"/>
    </row>
    <row r="412" spans="7:8">
      <c r="G412" s="107"/>
      <c r="H412" s="109"/>
    </row>
    <row r="413" spans="7:8">
      <c r="G413" s="107"/>
      <c r="H413" s="109"/>
    </row>
    <row r="414" spans="7:8">
      <c r="G414" s="107"/>
      <c r="H414" s="109"/>
    </row>
    <row r="415" spans="7:8">
      <c r="G415" s="107"/>
      <c r="H415" s="109"/>
    </row>
    <row r="416" spans="7:8">
      <c r="G416" s="107"/>
      <c r="H416" s="109"/>
    </row>
    <row r="417" spans="7:8">
      <c r="G417" s="107"/>
      <c r="H417" s="109"/>
    </row>
    <row r="418" spans="7:8">
      <c r="G418" s="107"/>
      <c r="H418" s="109"/>
    </row>
    <row r="419" spans="7:8">
      <c r="G419" s="107"/>
      <c r="H419" s="109"/>
    </row>
    <row r="420" spans="7:8">
      <c r="G420" s="107"/>
      <c r="H420" s="109"/>
    </row>
    <row r="421" spans="7:8">
      <c r="G421" s="107"/>
      <c r="H421" s="109"/>
    </row>
    <row r="422" spans="7:8">
      <c r="G422" s="107"/>
      <c r="H422" s="109"/>
    </row>
    <row r="423" spans="7:8">
      <c r="G423" s="107"/>
      <c r="H423" s="109"/>
    </row>
    <row r="424" spans="7:8">
      <c r="G424" s="107"/>
      <c r="H424" s="109"/>
    </row>
    <row r="425" spans="7:8">
      <c r="G425" s="107"/>
      <c r="H425" s="109"/>
    </row>
    <row r="426" spans="7:8">
      <c r="G426" s="107"/>
      <c r="H426" s="109"/>
    </row>
    <row r="427" spans="7:8">
      <c r="G427" s="107"/>
      <c r="H427" s="109"/>
    </row>
    <row r="428" spans="7:8">
      <c r="G428" s="107"/>
      <c r="H428" s="109"/>
    </row>
    <row r="429" spans="7:8">
      <c r="G429" s="107"/>
      <c r="H429" s="109"/>
    </row>
    <row r="430" spans="7:8">
      <c r="G430" s="107"/>
      <c r="H430" s="109"/>
    </row>
    <row r="431" spans="7:8">
      <c r="G431" s="107"/>
      <c r="H431" s="109"/>
    </row>
    <row r="432" spans="7:8">
      <c r="G432" s="107"/>
      <c r="H432" s="109"/>
    </row>
    <row r="433" spans="7:8">
      <c r="G433" s="107"/>
      <c r="H433" s="109"/>
    </row>
    <row r="434" spans="7:8">
      <c r="G434" s="107"/>
      <c r="H434" s="109"/>
    </row>
    <row r="435" spans="7:8">
      <c r="G435" s="107"/>
      <c r="H435" s="109"/>
    </row>
    <row r="436" spans="7:8">
      <c r="G436" s="107"/>
      <c r="H436" s="109"/>
    </row>
    <row r="437" spans="7:8">
      <c r="G437" s="107"/>
      <c r="H437" s="109"/>
    </row>
    <row r="438" spans="7:8">
      <c r="G438" s="107"/>
      <c r="H438" s="109"/>
    </row>
    <row r="439" spans="7:8">
      <c r="G439" s="107"/>
      <c r="H439" s="109"/>
    </row>
    <row r="440" spans="7:8">
      <c r="G440" s="107"/>
      <c r="H440" s="109"/>
    </row>
    <row r="441" spans="7:8">
      <c r="G441" s="107"/>
      <c r="H441" s="109"/>
    </row>
    <row r="442" spans="7:8">
      <c r="G442" s="107"/>
      <c r="H442" s="109"/>
    </row>
    <row r="443" spans="7:8">
      <c r="G443" s="107"/>
      <c r="H443" s="109"/>
    </row>
    <row r="444" spans="7:8">
      <c r="G444" s="107"/>
      <c r="H444" s="109"/>
    </row>
    <row r="445" spans="7:8">
      <c r="G445" s="107"/>
      <c r="H445" s="109"/>
    </row>
    <row r="446" spans="7:8">
      <c r="G446" s="107"/>
      <c r="H446" s="109"/>
    </row>
    <row r="447" spans="7:8">
      <c r="G447" s="107"/>
      <c r="H447" s="109"/>
    </row>
    <row r="448" spans="7:8">
      <c r="G448" s="107"/>
      <c r="H448" s="109"/>
    </row>
    <row r="449" spans="7:8">
      <c r="G449" s="107"/>
      <c r="H449" s="109"/>
    </row>
    <row r="450" spans="7:8">
      <c r="G450" s="107"/>
      <c r="H450" s="109"/>
    </row>
    <row r="451" spans="7:8">
      <c r="G451" s="107"/>
      <c r="H451" s="109"/>
    </row>
    <row r="452" spans="7:8">
      <c r="G452" s="107"/>
      <c r="H452" s="109"/>
    </row>
    <row r="453" spans="7:8">
      <c r="G453" s="107"/>
      <c r="H453" s="109"/>
    </row>
    <row r="454" spans="7:8">
      <c r="G454" s="107"/>
      <c r="H454" s="109"/>
    </row>
    <row r="455" spans="7:8">
      <c r="G455" s="107"/>
      <c r="H455" s="109"/>
    </row>
    <row r="456" spans="7:8">
      <c r="G456" s="107"/>
      <c r="H456" s="109"/>
    </row>
    <row r="457" spans="7:8">
      <c r="G457" s="107"/>
      <c r="H457" s="109"/>
    </row>
    <row r="458" spans="7:8">
      <c r="G458" s="107"/>
      <c r="H458" s="109"/>
    </row>
    <row r="459" spans="7:8">
      <c r="G459" s="107"/>
      <c r="H459" s="109"/>
    </row>
    <row r="460" spans="7:8">
      <c r="G460" s="107"/>
      <c r="H460" s="109"/>
    </row>
    <row r="461" spans="7:8">
      <c r="G461" s="107"/>
      <c r="H461" s="109"/>
    </row>
    <row r="462" spans="7:8">
      <c r="G462" s="107"/>
      <c r="H462" s="109"/>
    </row>
    <row r="463" spans="7:8">
      <c r="G463" s="107"/>
      <c r="H463" s="109"/>
    </row>
    <row r="464" spans="7:8">
      <c r="G464" s="107"/>
      <c r="H464" s="109"/>
    </row>
    <row r="465" spans="7:8">
      <c r="G465" s="107"/>
      <c r="H465" s="109"/>
    </row>
    <row r="466" spans="7:8">
      <c r="G466" s="107"/>
      <c r="H466" s="109"/>
    </row>
    <row r="467" spans="7:8">
      <c r="G467" s="107"/>
      <c r="H467" s="109"/>
    </row>
    <row r="468" spans="7:8">
      <c r="G468" s="107"/>
      <c r="H468" s="109"/>
    </row>
    <row r="469" spans="7:8">
      <c r="G469" s="107"/>
      <c r="H469" s="109"/>
    </row>
    <row r="470" spans="7:8">
      <c r="G470" s="107"/>
      <c r="H470" s="109"/>
    </row>
    <row r="471" spans="7:8">
      <c r="G471" s="107"/>
      <c r="H471" s="109"/>
    </row>
    <row r="472" spans="7:8">
      <c r="G472" s="107"/>
      <c r="H472" s="109"/>
    </row>
    <row r="473" spans="7:8">
      <c r="G473" s="107"/>
      <c r="H473" s="109"/>
    </row>
    <row r="474" spans="7:8">
      <c r="G474" s="107"/>
      <c r="H474" s="109"/>
    </row>
    <row r="475" spans="7:8">
      <c r="G475" s="107"/>
      <c r="H475" s="109"/>
    </row>
    <row r="476" spans="7:8">
      <c r="G476" s="107"/>
      <c r="H476" s="109"/>
    </row>
    <row r="477" spans="7:8">
      <c r="G477" s="107"/>
      <c r="H477" s="109"/>
    </row>
    <row r="478" spans="7:8">
      <c r="G478" s="107"/>
      <c r="H478" s="109"/>
    </row>
    <row r="479" spans="7:8">
      <c r="G479" s="107"/>
      <c r="H479" s="109"/>
    </row>
    <row r="480" spans="7:8">
      <c r="G480" s="107"/>
      <c r="H480" s="109"/>
    </row>
    <row r="481" spans="7:8">
      <c r="G481" s="107"/>
      <c r="H481" s="109"/>
    </row>
    <row r="482" spans="7:8">
      <c r="G482" s="107"/>
      <c r="H482" s="109"/>
    </row>
    <row r="483" spans="7:8">
      <c r="G483" s="107"/>
      <c r="H483" s="109"/>
    </row>
    <row r="484" spans="7:8">
      <c r="G484" s="107"/>
      <c r="H484" s="109"/>
    </row>
    <row r="485" spans="7:8">
      <c r="G485" s="107"/>
      <c r="H485" s="109"/>
    </row>
    <row r="486" spans="7:8">
      <c r="G486" s="107"/>
      <c r="H486" s="109"/>
    </row>
    <row r="487" spans="7:8">
      <c r="G487" s="107"/>
      <c r="H487" s="109"/>
    </row>
    <row r="488" spans="7:8">
      <c r="G488" s="107"/>
      <c r="H488" s="109"/>
    </row>
    <row r="489" spans="7:8">
      <c r="G489" s="107"/>
      <c r="H489" s="109"/>
    </row>
    <row r="490" spans="7:8">
      <c r="G490" s="107"/>
      <c r="H490" s="109"/>
    </row>
    <row r="491" spans="7:8">
      <c r="G491" s="107"/>
      <c r="H491" s="109"/>
    </row>
    <row r="492" spans="7:8">
      <c r="G492" s="107"/>
      <c r="H492" s="109"/>
    </row>
    <row r="493" spans="7:8">
      <c r="G493" s="107"/>
      <c r="H493" s="109"/>
    </row>
    <row r="494" spans="7:8">
      <c r="G494" s="107"/>
      <c r="H494" s="109"/>
    </row>
    <row r="495" spans="7:8">
      <c r="G495" s="107"/>
      <c r="H495" s="109"/>
    </row>
    <row r="496" spans="7:8">
      <c r="G496" s="107"/>
      <c r="H496" s="109"/>
    </row>
    <row r="497" spans="7:8">
      <c r="G497" s="107"/>
      <c r="H497" s="109"/>
    </row>
    <row r="498" spans="7:8">
      <c r="G498" s="107"/>
      <c r="H498" s="109"/>
    </row>
    <row r="499" spans="7:8">
      <c r="G499" s="107"/>
      <c r="H499" s="109"/>
    </row>
    <row r="500" spans="7:8">
      <c r="G500" s="107"/>
      <c r="H500" s="109"/>
    </row>
    <row r="501" spans="7:8">
      <c r="G501" s="107"/>
      <c r="H501" s="109"/>
    </row>
    <row r="502" spans="7:8">
      <c r="G502" s="107"/>
      <c r="H502" s="109"/>
    </row>
    <row r="503" spans="7:8">
      <c r="G503" s="107"/>
      <c r="H503" s="109"/>
    </row>
    <row r="504" spans="7:8">
      <c r="G504" s="107"/>
      <c r="H504" s="109"/>
    </row>
    <row r="505" spans="7:8">
      <c r="G505" s="107"/>
      <c r="H505" s="109"/>
    </row>
    <row r="506" spans="7:8">
      <c r="G506" s="107"/>
      <c r="H506" s="109"/>
    </row>
    <row r="507" spans="7:8">
      <c r="G507" s="107"/>
      <c r="H507" s="109"/>
    </row>
    <row r="508" spans="7:8">
      <c r="G508" s="107"/>
      <c r="H508" s="109"/>
    </row>
    <row r="509" spans="7:8">
      <c r="G509" s="107"/>
      <c r="H509" s="109"/>
    </row>
    <row r="510" spans="7:8">
      <c r="G510" s="107"/>
      <c r="H510" s="109"/>
    </row>
    <row r="511" spans="7:8">
      <c r="G511" s="107"/>
      <c r="H511" s="109"/>
    </row>
    <row r="512" spans="7:8">
      <c r="G512" s="107"/>
      <c r="H512" s="109"/>
    </row>
    <row r="513" spans="7:8">
      <c r="G513" s="107"/>
      <c r="H513" s="109"/>
    </row>
    <row r="514" spans="7:8">
      <c r="G514" s="107"/>
      <c r="H514" s="109"/>
    </row>
    <row r="515" spans="7:8">
      <c r="G515" s="107"/>
      <c r="H515" s="109"/>
    </row>
    <row r="516" spans="7:8">
      <c r="G516" s="107"/>
      <c r="H516" s="109"/>
    </row>
    <row r="517" spans="7:8">
      <c r="G517" s="107"/>
      <c r="H517" s="109"/>
    </row>
    <row r="518" spans="7:8">
      <c r="G518" s="107"/>
      <c r="H518" s="109"/>
    </row>
    <row r="519" spans="7:8">
      <c r="G519" s="107"/>
      <c r="H519" s="109"/>
    </row>
    <row r="520" spans="7:8">
      <c r="G520" s="107"/>
      <c r="H520" s="109"/>
    </row>
    <row r="521" spans="7:8">
      <c r="G521" s="107"/>
      <c r="H521" s="109"/>
    </row>
    <row r="522" spans="7:8">
      <c r="G522" s="107"/>
      <c r="H522" s="109"/>
    </row>
    <row r="523" spans="7:8">
      <c r="G523" s="107"/>
      <c r="H523" s="109"/>
    </row>
    <row r="524" spans="7:8">
      <c r="G524" s="107"/>
      <c r="H524" s="109"/>
    </row>
    <row r="525" spans="7:8">
      <c r="G525" s="107"/>
      <c r="H525" s="109"/>
    </row>
    <row r="526" spans="7:8">
      <c r="G526" s="107"/>
      <c r="H526" s="109"/>
    </row>
    <row r="527" spans="7:8">
      <c r="G527" s="107"/>
      <c r="H527" s="109"/>
    </row>
    <row r="528" spans="7:8">
      <c r="G528" s="107"/>
      <c r="H528" s="109"/>
    </row>
    <row r="529" spans="7:8">
      <c r="G529" s="107"/>
      <c r="H529" s="109"/>
    </row>
    <row r="530" spans="7:8">
      <c r="G530" s="107"/>
      <c r="H530" s="109"/>
    </row>
    <row r="531" spans="7:8">
      <c r="G531" s="107"/>
      <c r="H531" s="109"/>
    </row>
    <row r="532" spans="7:8">
      <c r="G532" s="107"/>
      <c r="H532" s="109"/>
    </row>
    <row r="533" spans="7:8">
      <c r="G533" s="107"/>
      <c r="H533" s="109"/>
    </row>
    <row r="534" spans="7:8">
      <c r="G534" s="107"/>
      <c r="H534" s="109"/>
    </row>
    <row r="535" spans="7:8">
      <c r="G535" s="107"/>
      <c r="H535" s="109"/>
    </row>
    <row r="536" spans="7:8">
      <c r="G536" s="107"/>
      <c r="H536" s="109"/>
    </row>
    <row r="537" spans="7:8">
      <c r="G537" s="107"/>
      <c r="H537" s="109"/>
    </row>
    <row r="538" spans="7:8">
      <c r="G538" s="107"/>
      <c r="H538" s="109"/>
    </row>
    <row r="539" spans="7:8">
      <c r="G539" s="107"/>
      <c r="H539" s="109"/>
    </row>
    <row r="540" spans="7:8">
      <c r="G540" s="107"/>
      <c r="H540" s="109"/>
    </row>
    <row r="541" spans="7:8">
      <c r="G541" s="107"/>
      <c r="H541" s="109"/>
    </row>
    <row r="542" spans="7:8">
      <c r="G542" s="107"/>
      <c r="H542" s="109"/>
    </row>
    <row r="543" spans="7:8">
      <c r="G543" s="107"/>
      <c r="H543" s="109"/>
    </row>
    <row r="544" spans="7:8">
      <c r="G544" s="107"/>
      <c r="H544" s="109"/>
    </row>
    <row r="545" spans="7:8">
      <c r="G545" s="107"/>
      <c r="H545" s="109"/>
    </row>
    <row r="546" spans="7:8">
      <c r="G546" s="107"/>
      <c r="H546" s="109"/>
    </row>
    <row r="547" spans="7:8">
      <c r="G547" s="107"/>
      <c r="H547" s="109"/>
    </row>
    <row r="548" spans="7:8">
      <c r="G548" s="107"/>
      <c r="H548" s="109"/>
    </row>
    <row r="549" spans="7:8">
      <c r="G549" s="107"/>
      <c r="H549" s="109"/>
    </row>
    <row r="550" spans="7:8">
      <c r="G550" s="107"/>
      <c r="H550" s="109"/>
    </row>
    <row r="551" spans="7:8">
      <c r="G551" s="107"/>
      <c r="H551" s="109"/>
    </row>
    <row r="552" spans="7:8">
      <c r="G552" s="107"/>
      <c r="H552" s="109"/>
    </row>
    <row r="553" spans="7:8">
      <c r="G553" s="107"/>
      <c r="H553" s="109"/>
    </row>
    <row r="554" spans="7:8">
      <c r="G554" s="107"/>
      <c r="H554" s="109"/>
    </row>
    <row r="555" spans="7:8">
      <c r="G555" s="107"/>
      <c r="H555" s="109"/>
    </row>
    <row r="556" spans="7:8">
      <c r="G556" s="107"/>
      <c r="H556" s="109"/>
    </row>
    <row r="557" spans="7:8">
      <c r="G557" s="107"/>
      <c r="H557" s="109"/>
    </row>
    <row r="558" spans="7:8">
      <c r="G558" s="107"/>
      <c r="H558" s="109"/>
    </row>
    <row r="559" spans="7:8">
      <c r="G559" s="107"/>
      <c r="H559" s="109"/>
    </row>
    <row r="560" spans="7:8">
      <c r="G560" s="107"/>
      <c r="H560" s="109"/>
    </row>
    <row r="561" spans="7:8">
      <c r="G561" s="107"/>
      <c r="H561" s="109"/>
    </row>
    <row r="562" spans="7:8">
      <c r="G562" s="107"/>
      <c r="H562" s="109"/>
    </row>
    <row r="563" spans="7:8">
      <c r="G563" s="107"/>
      <c r="H563" s="109"/>
    </row>
    <row r="564" spans="7:8">
      <c r="G564" s="107"/>
      <c r="H564" s="109"/>
    </row>
    <row r="565" spans="7:8">
      <c r="G565" s="107"/>
      <c r="H565" s="109"/>
    </row>
    <row r="566" spans="7:8">
      <c r="G566" s="107"/>
      <c r="H566" s="109"/>
    </row>
    <row r="567" spans="7:8">
      <c r="G567" s="107"/>
      <c r="H567" s="109"/>
    </row>
    <row r="568" spans="7:8">
      <c r="G568" s="107"/>
      <c r="H568" s="109"/>
    </row>
    <row r="569" spans="7:8">
      <c r="G569" s="107"/>
      <c r="H569" s="109"/>
    </row>
    <row r="570" spans="7:8">
      <c r="G570" s="107"/>
      <c r="H570" s="109"/>
    </row>
    <row r="571" spans="7:8">
      <c r="G571" s="107"/>
      <c r="H571" s="109"/>
    </row>
    <row r="572" spans="7:8">
      <c r="G572" s="107"/>
      <c r="H572" s="109"/>
    </row>
    <row r="573" spans="7:8">
      <c r="G573" s="107"/>
      <c r="H573" s="109"/>
    </row>
    <row r="574" spans="7:8">
      <c r="G574" s="107"/>
      <c r="H574" s="109"/>
    </row>
    <row r="575" spans="7:8">
      <c r="G575" s="107"/>
      <c r="H575" s="109"/>
    </row>
    <row r="576" spans="7:8">
      <c r="G576" s="107"/>
      <c r="H576" s="109"/>
    </row>
    <row r="577" spans="7:8">
      <c r="G577" s="107"/>
      <c r="H577" s="109"/>
    </row>
    <row r="578" spans="7:8">
      <c r="G578" s="107"/>
      <c r="H578" s="109"/>
    </row>
    <row r="579" spans="7:8">
      <c r="G579" s="107"/>
      <c r="H579" s="109"/>
    </row>
    <row r="580" spans="7:8">
      <c r="G580" s="107"/>
      <c r="H580" s="109"/>
    </row>
    <row r="581" spans="7:8">
      <c r="G581" s="107"/>
      <c r="H581" s="109"/>
    </row>
    <row r="582" spans="7:8">
      <c r="G582" s="107"/>
      <c r="H582" s="109"/>
    </row>
    <row r="583" spans="7:8">
      <c r="G583" s="107"/>
      <c r="H583" s="109"/>
    </row>
    <row r="584" spans="7:8">
      <c r="G584" s="107"/>
      <c r="H584" s="109"/>
    </row>
    <row r="585" spans="7:8">
      <c r="G585" s="107"/>
      <c r="H585" s="109"/>
    </row>
    <row r="586" spans="7:8">
      <c r="G586" s="107"/>
      <c r="H586" s="109"/>
    </row>
    <row r="587" spans="7:8">
      <c r="G587" s="107"/>
      <c r="H587" s="109"/>
    </row>
    <row r="588" spans="7:8">
      <c r="G588" s="107"/>
      <c r="H588" s="109"/>
    </row>
    <row r="589" spans="7:8">
      <c r="G589" s="107"/>
      <c r="H589" s="109"/>
    </row>
    <row r="590" spans="7:8">
      <c r="G590" s="107"/>
      <c r="H590" s="109"/>
    </row>
    <row r="591" spans="7:8">
      <c r="G591" s="107"/>
      <c r="H591" s="109"/>
    </row>
    <row r="592" spans="7:8">
      <c r="G592" s="107"/>
      <c r="H592" s="109"/>
    </row>
    <row r="593" spans="7:8">
      <c r="G593" s="107"/>
      <c r="H593" s="109"/>
    </row>
    <row r="594" spans="7:8">
      <c r="G594" s="107"/>
      <c r="H594" s="109"/>
    </row>
    <row r="595" spans="7:8">
      <c r="G595" s="107"/>
      <c r="H595" s="109"/>
    </row>
    <row r="596" spans="7:8">
      <c r="G596" s="107"/>
      <c r="H596" s="109"/>
    </row>
    <row r="597" spans="7:8">
      <c r="G597" s="107"/>
      <c r="H597" s="109"/>
    </row>
    <row r="598" spans="7:8">
      <c r="G598" s="107"/>
      <c r="H598" s="109"/>
    </row>
    <row r="599" spans="7:8">
      <c r="G599" s="107"/>
      <c r="H599" s="109"/>
    </row>
    <row r="600" spans="7:8">
      <c r="G600" s="107"/>
      <c r="H600" s="109"/>
    </row>
    <row r="601" spans="7:8">
      <c r="G601" s="107"/>
      <c r="H601" s="109"/>
    </row>
    <row r="602" spans="7:8">
      <c r="G602" s="107"/>
      <c r="H602" s="109"/>
    </row>
    <row r="603" spans="7:8">
      <c r="G603" s="107"/>
      <c r="H603" s="109"/>
    </row>
    <row r="604" spans="7:8">
      <c r="G604" s="107"/>
      <c r="H604" s="109"/>
    </row>
    <row r="605" spans="7:8">
      <c r="G605" s="107"/>
      <c r="H605" s="109"/>
    </row>
    <row r="606" spans="7:8">
      <c r="G606" s="107"/>
      <c r="H606" s="109"/>
    </row>
    <row r="607" spans="7:8">
      <c r="G607" s="107"/>
      <c r="H607" s="109"/>
    </row>
    <row r="608" spans="7:8">
      <c r="G608" s="107"/>
      <c r="H608" s="109"/>
    </row>
    <row r="609" spans="7:8">
      <c r="G609" s="107"/>
      <c r="H609" s="109"/>
    </row>
    <row r="610" spans="7:8">
      <c r="G610" s="107"/>
      <c r="H610" s="109"/>
    </row>
    <row r="611" spans="7:8">
      <c r="G611" s="107"/>
      <c r="H611" s="109"/>
    </row>
    <row r="612" spans="7:8">
      <c r="G612" s="107"/>
      <c r="H612" s="109"/>
    </row>
    <row r="613" spans="7:8">
      <c r="G613" s="107"/>
      <c r="H613" s="109"/>
    </row>
    <row r="614" spans="7:8">
      <c r="G614" s="107"/>
      <c r="H614" s="109"/>
    </row>
    <row r="615" spans="7:8">
      <c r="G615" s="107"/>
      <c r="H615" s="109"/>
    </row>
    <row r="616" spans="7:8">
      <c r="G616" s="107"/>
      <c r="H616" s="109"/>
    </row>
    <row r="617" spans="7:8">
      <c r="G617" s="107"/>
      <c r="H617" s="109"/>
    </row>
    <row r="618" spans="7:8">
      <c r="G618" s="107"/>
      <c r="H618" s="109"/>
    </row>
    <row r="619" spans="7:8">
      <c r="G619" s="107"/>
      <c r="H619" s="109"/>
    </row>
    <row r="620" spans="7:8">
      <c r="G620" s="107"/>
      <c r="H620" s="109"/>
    </row>
    <row r="621" spans="7:8">
      <c r="G621" s="107"/>
      <c r="H621" s="109"/>
    </row>
    <row r="622" spans="7:8">
      <c r="G622" s="107"/>
      <c r="H622" s="109"/>
    </row>
    <row r="623" spans="7:8">
      <c r="G623" s="107"/>
      <c r="H623" s="109"/>
    </row>
    <row r="624" spans="7:8">
      <c r="G624" s="107"/>
      <c r="H624" s="109"/>
    </row>
    <row r="625" spans="7:8">
      <c r="G625" s="107"/>
      <c r="H625" s="109"/>
    </row>
    <row r="626" spans="7:8">
      <c r="G626" s="107"/>
      <c r="H626" s="109"/>
    </row>
    <row r="627" spans="7:8">
      <c r="G627" s="107"/>
      <c r="H627" s="109"/>
    </row>
    <row r="628" spans="7:8">
      <c r="G628" s="107"/>
      <c r="H628" s="109"/>
    </row>
    <row r="629" spans="7:8">
      <c r="G629" s="107"/>
      <c r="H629" s="109"/>
    </row>
    <row r="630" spans="7:8">
      <c r="G630" s="107"/>
      <c r="H630" s="109"/>
    </row>
    <row r="631" spans="7:8">
      <c r="G631" s="107"/>
      <c r="H631" s="109"/>
    </row>
    <row r="632" spans="7:8">
      <c r="G632" s="107"/>
      <c r="H632" s="109"/>
    </row>
    <row r="633" spans="7:8">
      <c r="G633" s="107"/>
      <c r="H633" s="109"/>
    </row>
    <row r="634" spans="7:8">
      <c r="G634" s="107"/>
      <c r="H634" s="109"/>
    </row>
    <row r="635" spans="7:8">
      <c r="G635" s="107"/>
      <c r="H635" s="109"/>
    </row>
    <row r="636" spans="7:8">
      <c r="G636" s="107"/>
      <c r="H636" s="109"/>
    </row>
    <row r="637" spans="7:8">
      <c r="G637" s="107"/>
      <c r="H637" s="109"/>
    </row>
    <row r="638" spans="7:8">
      <c r="G638" s="107"/>
      <c r="H638" s="109"/>
    </row>
    <row r="639" spans="7:8">
      <c r="G639" s="107"/>
      <c r="H639" s="109"/>
    </row>
    <row r="640" spans="7:8">
      <c r="G640" s="107"/>
      <c r="H640" s="109"/>
    </row>
    <row r="641" spans="7:8">
      <c r="G641" s="107"/>
      <c r="H641" s="109"/>
    </row>
    <row r="642" spans="7:8">
      <c r="G642" s="107"/>
      <c r="H642" s="109"/>
    </row>
    <row r="643" spans="7:8">
      <c r="G643" s="107"/>
      <c r="H643" s="109"/>
    </row>
    <row r="644" spans="7:8">
      <c r="G644" s="107"/>
      <c r="H644" s="109"/>
    </row>
    <row r="645" spans="7:8">
      <c r="G645" s="107"/>
      <c r="H645" s="109"/>
    </row>
    <row r="646" spans="7:8">
      <c r="G646" s="107"/>
      <c r="H646" s="109"/>
    </row>
    <row r="647" spans="7:8">
      <c r="G647" s="107"/>
      <c r="H647" s="109"/>
    </row>
    <row r="648" spans="7:8">
      <c r="G648" s="107"/>
      <c r="H648" s="109"/>
    </row>
    <row r="649" spans="7:8">
      <c r="G649" s="107"/>
      <c r="H649" s="109"/>
    </row>
    <row r="650" spans="7:8">
      <c r="G650" s="107"/>
      <c r="H650" s="109"/>
    </row>
    <row r="651" spans="7:8">
      <c r="G651" s="107"/>
      <c r="H651" s="109"/>
    </row>
    <row r="652" spans="7:8">
      <c r="G652" s="107"/>
      <c r="H652" s="109"/>
    </row>
    <row r="653" spans="7:8">
      <c r="G653" s="107"/>
      <c r="H653" s="109"/>
    </row>
    <row r="654" spans="7:8">
      <c r="G654" s="107"/>
      <c r="H654" s="109"/>
    </row>
    <row r="655" spans="7:8">
      <c r="G655" s="107"/>
      <c r="H655" s="109"/>
    </row>
    <row r="656" spans="7:8">
      <c r="G656" s="107"/>
      <c r="H656" s="109"/>
    </row>
    <row r="657" spans="7:8">
      <c r="G657" s="107"/>
      <c r="H657" s="109"/>
    </row>
    <row r="658" spans="7:8">
      <c r="G658" s="107"/>
      <c r="H658" s="109"/>
    </row>
    <row r="659" spans="7:8">
      <c r="G659" s="107"/>
      <c r="H659" s="109"/>
    </row>
    <row r="660" spans="7:8">
      <c r="G660" s="107"/>
      <c r="H660" s="109"/>
    </row>
    <row r="661" spans="7:8">
      <c r="G661" s="107"/>
      <c r="H661" s="109"/>
    </row>
    <row r="662" spans="7:8">
      <c r="G662" s="107"/>
      <c r="H662" s="109"/>
    </row>
    <row r="663" spans="7:8">
      <c r="G663" s="107"/>
      <c r="H663" s="109"/>
    </row>
    <row r="664" spans="7:8">
      <c r="G664" s="107"/>
      <c r="H664" s="109"/>
    </row>
    <row r="665" spans="7:8">
      <c r="G665" s="107"/>
      <c r="H665" s="109"/>
    </row>
    <row r="666" spans="7:8">
      <c r="G666" s="107"/>
      <c r="H666" s="109"/>
    </row>
    <row r="667" spans="7:8">
      <c r="G667" s="107"/>
      <c r="H667" s="109"/>
    </row>
    <row r="668" spans="7:8">
      <c r="G668" s="107"/>
      <c r="H668" s="109"/>
    </row>
    <row r="669" spans="7:8">
      <c r="G669" s="107"/>
      <c r="H669" s="109"/>
    </row>
    <row r="670" spans="7:8">
      <c r="G670" s="107"/>
      <c r="H670" s="109"/>
    </row>
    <row r="671" spans="7:8">
      <c r="G671" s="107"/>
      <c r="H671" s="109"/>
    </row>
    <row r="672" spans="7:8">
      <c r="G672" s="107"/>
      <c r="H672" s="109"/>
    </row>
    <row r="673" spans="7:8">
      <c r="G673" s="107"/>
      <c r="H673" s="109"/>
    </row>
    <row r="674" spans="7:8">
      <c r="G674" s="107"/>
      <c r="H674" s="109"/>
    </row>
    <row r="675" spans="7:8">
      <c r="G675" s="107"/>
      <c r="H675" s="109"/>
    </row>
    <row r="676" spans="7:8">
      <c r="G676" s="107"/>
      <c r="H676" s="109"/>
    </row>
    <row r="677" spans="7:8">
      <c r="G677" s="107"/>
      <c r="H677" s="109"/>
    </row>
    <row r="678" spans="7:8">
      <c r="G678" s="107"/>
      <c r="H678" s="109"/>
    </row>
    <row r="679" spans="7:8">
      <c r="G679" s="107"/>
      <c r="H679" s="109"/>
    </row>
    <row r="680" spans="7:8">
      <c r="G680" s="107"/>
      <c r="H680" s="109"/>
    </row>
    <row r="681" spans="7:8">
      <c r="G681" s="107"/>
      <c r="H681" s="109"/>
    </row>
    <row r="682" spans="7:8">
      <c r="G682" s="107"/>
      <c r="H682" s="109"/>
    </row>
    <row r="683" spans="7:8">
      <c r="G683" s="107"/>
      <c r="H683" s="109"/>
    </row>
    <row r="684" spans="7:8">
      <c r="G684" s="107"/>
      <c r="H684" s="109"/>
    </row>
    <row r="685" spans="7:8">
      <c r="G685" s="107"/>
      <c r="H685" s="109"/>
    </row>
    <row r="686" spans="7:8">
      <c r="G686" s="107"/>
      <c r="H686" s="109"/>
    </row>
    <row r="687" spans="7:8">
      <c r="G687" s="107"/>
      <c r="H687" s="109"/>
    </row>
    <row r="688" spans="7:8">
      <c r="G688" s="107"/>
      <c r="H688" s="109"/>
    </row>
    <row r="689" spans="7:8">
      <c r="G689" s="107"/>
      <c r="H689" s="109"/>
    </row>
    <row r="690" spans="7:8">
      <c r="G690" s="107"/>
      <c r="H690" s="109"/>
    </row>
    <row r="691" spans="7:8">
      <c r="G691" s="107"/>
      <c r="H691" s="109"/>
    </row>
    <row r="692" spans="7:8">
      <c r="G692" s="107"/>
      <c r="H692" s="109"/>
    </row>
    <row r="693" spans="7:8">
      <c r="G693" s="107"/>
      <c r="H693" s="109"/>
    </row>
    <row r="694" spans="7:8">
      <c r="G694" s="107"/>
      <c r="H694" s="109"/>
    </row>
    <row r="695" spans="7:8">
      <c r="G695" s="107"/>
      <c r="H695" s="109"/>
    </row>
    <row r="696" spans="7:8">
      <c r="G696" s="107"/>
      <c r="H696" s="109"/>
    </row>
    <row r="697" spans="7:8">
      <c r="G697" s="107"/>
      <c r="H697" s="109"/>
    </row>
    <row r="698" spans="7:8">
      <c r="G698" s="107"/>
      <c r="H698" s="109"/>
    </row>
    <row r="699" spans="7:8">
      <c r="G699" s="107"/>
      <c r="H699" s="109"/>
    </row>
    <row r="700" spans="7:8">
      <c r="G700" s="107"/>
      <c r="H700" s="109"/>
    </row>
    <row r="701" spans="7:8">
      <c r="G701" s="107"/>
      <c r="H701" s="109"/>
    </row>
    <row r="702" spans="7:8">
      <c r="G702" s="107"/>
      <c r="H702" s="109"/>
    </row>
    <row r="703" spans="7:8">
      <c r="G703" s="107"/>
      <c r="H703" s="109"/>
    </row>
    <row r="704" spans="7:8">
      <c r="G704" s="107"/>
      <c r="H704" s="109"/>
    </row>
    <row r="705" spans="7:8">
      <c r="G705" s="107"/>
      <c r="H705" s="109"/>
    </row>
    <row r="706" spans="7:8">
      <c r="G706" s="107"/>
      <c r="H706" s="109"/>
    </row>
    <row r="707" spans="7:8">
      <c r="G707" s="107"/>
      <c r="H707" s="109"/>
    </row>
    <row r="708" spans="7:8">
      <c r="G708" s="107"/>
      <c r="H708" s="109"/>
    </row>
    <row r="709" spans="7:8">
      <c r="G709" s="107"/>
      <c r="H709" s="109"/>
    </row>
    <row r="710" spans="7:8">
      <c r="G710" s="107"/>
      <c r="H710" s="109"/>
    </row>
    <row r="711" spans="7:8">
      <c r="G711" s="107"/>
      <c r="H711" s="109"/>
    </row>
    <row r="712" spans="7:8">
      <c r="G712" s="107"/>
      <c r="H712" s="109"/>
    </row>
    <row r="713" spans="7:8">
      <c r="G713" s="107"/>
      <c r="H713" s="109"/>
    </row>
    <row r="714" spans="7:8">
      <c r="G714" s="107"/>
      <c r="H714" s="109"/>
    </row>
    <row r="715" spans="7:8">
      <c r="G715" s="107"/>
      <c r="H715" s="109"/>
    </row>
  </sheetData>
  <mergeCells count="15">
    <mergeCell ref="M3:M4"/>
    <mergeCell ref="A1:N1"/>
    <mergeCell ref="A2:N2"/>
    <mergeCell ref="B3:B4"/>
    <mergeCell ref="C3:C4"/>
    <mergeCell ref="E3:E4"/>
    <mergeCell ref="F3:F4"/>
    <mergeCell ref="G3:G4"/>
    <mergeCell ref="H3:H4"/>
    <mergeCell ref="J3:J4"/>
    <mergeCell ref="K3:K4"/>
    <mergeCell ref="L3:L4"/>
    <mergeCell ref="N3:N4"/>
    <mergeCell ref="I3:I4"/>
    <mergeCell ref="D3:D4"/>
  </mergeCells>
  <pageMargins left="0.19685039370078741" right="0.19685039370078741" top="0.39370078740157483" bottom="0.19685039370078741" header="0.19685039370078741" footer="0.19685039370078741"/>
  <pageSetup paperSize="9" scale="76" orientation="landscape" r:id="rId1"/>
  <rowBreaks count="5" manualBreakCount="5">
    <brk id="19" max="13" man="1"/>
    <brk id="43" max="13" man="1"/>
    <brk id="72" max="13" man="1"/>
    <brk id="94" max="13" man="1"/>
    <brk id="118" max="1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D-1267</vt:lpstr>
      <vt:lpstr>D-</vt:lpstr>
      <vt:lpstr>'D-'!Заголовки_для_печати</vt:lpstr>
      <vt:lpstr>'D-1267'!Заголовки_для_печати</vt:lpstr>
      <vt:lpstr>'D-'!Область_печати</vt:lpstr>
      <vt:lpstr>'D-1267'!Область_печати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Красотка</cp:lastModifiedBy>
  <cp:lastPrinted>2019-02-13T04:11:59Z</cp:lastPrinted>
  <dcterms:created xsi:type="dcterms:W3CDTF">2019-01-28T06:23:28Z</dcterms:created>
  <dcterms:modified xsi:type="dcterms:W3CDTF">2020-01-23T11:53:34Z</dcterms:modified>
</cp:coreProperties>
</file>